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c19\Documents\MAS e-service transformation\Excel template\"/>
    </mc:Choice>
  </mc:AlternateContent>
  <bookViews>
    <workbookView xWindow="0" yWindow="0" windowWidth="20490" windowHeight="7620" tabRatio="807"/>
  </bookViews>
  <sheets>
    <sheet name="Hyg Toxic Substances Monitor Rp" sheetId="6" r:id="rId1"/>
    <sheet name="Param-Hazard" sheetId="7" state="hidden" r:id="rId2"/>
    <sheet name="Param-Hazard-Rpt-Map" sheetId="8" state="hidden" r:id="rId3"/>
    <sheet name="Param" sheetId="4" state="hidden" r:id="rId4"/>
    <sheet name="Specification" sheetId="9" state="hidden" r:id="rId5"/>
  </sheets>
  <definedNames>
    <definedName name="ERRORS_FOUND">Param!$A$2</definedName>
    <definedName name="HAZD_ID">'Param-Hazard'!$B$3:$B$661</definedName>
    <definedName name="HAZD_LIST">'Param-Hazard-Rpt-Map'!$J$3:$J$632</definedName>
    <definedName name="HAZD_LIST_ID">'Param-Hazard-Rpt-Map'!$C$3:$C$632</definedName>
    <definedName name="HAZD_NAME">'Param-Hazard'!$C$3:$C$661</definedName>
    <definedName name="IND">Param!$D$104:$D$107</definedName>
    <definedName name="MAS_CONTROL_MEASURES">Param!$A$94:$A$100</definedName>
    <definedName name="MAS_CONTROL_MEASURES_VAL">Param!$B$94:$B$100</definedName>
    <definedName name="MAS_PEL_COMPARISON">Param!$A$104:$A$106</definedName>
    <definedName name="MAS_PEL_COMPARISON_VAL">Param!$B$104:$B$106</definedName>
    <definedName name="MAS_PEL_COMPARISON2">Param!$A$104:$A$107</definedName>
    <definedName name="MAS_PROC_TYPE">Param!$A$20:$A$89</definedName>
    <definedName name="MAS_PROC_TYPE_VAL">Param!$B$20:$B$89</definedName>
    <definedName name="MAS_SAMPLE_METHOD">Param!$A$10:$A$16</definedName>
    <definedName name="MAS_SAMPLE_METHOD_VAL">Param!$B$10:$B$16</definedName>
    <definedName name="MAS_SAMPLE_TYPE">Param!$A$5:$A$6</definedName>
    <definedName name="MAS_SAMPLE_TYPE_VAL">Param!$B$5:$B$6</definedName>
    <definedName name="_xlnm.Print_Titles" localSheetId="0">'Hyg Toxic Substances Monitor Rp'!$24:$25</definedName>
    <definedName name="Start">'Param-Hazard-Rpt-Map'!$J$3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525" i="6" l="1"/>
  <c r="AR525" i="6"/>
  <c r="AO525" i="6"/>
  <c r="AL525" i="6"/>
  <c r="AI525" i="6"/>
  <c r="AE525" i="6"/>
  <c r="AB525" i="6"/>
  <c r="X525" i="6"/>
  <c r="V525" i="6"/>
  <c r="T525" i="6"/>
  <c r="R525" i="6"/>
  <c r="O525" i="6"/>
  <c r="L525" i="6"/>
  <c r="I525" i="6"/>
  <c r="E525" i="6"/>
  <c r="D525" i="6"/>
  <c r="F525" i="6" s="1"/>
  <c r="AT524" i="6"/>
  <c r="AR524" i="6"/>
  <c r="AO524" i="6"/>
  <c r="AL524" i="6"/>
  <c r="AI524" i="6"/>
  <c r="AE524" i="6"/>
  <c r="AB524" i="6"/>
  <c r="X524" i="6"/>
  <c r="V524" i="6"/>
  <c r="T524" i="6"/>
  <c r="R524" i="6"/>
  <c r="O524" i="6"/>
  <c r="L524" i="6"/>
  <c r="I524" i="6"/>
  <c r="F524" i="6"/>
  <c r="E524" i="6"/>
  <c r="D524" i="6"/>
  <c r="AT523" i="6"/>
  <c r="AR523" i="6"/>
  <c r="AO523" i="6"/>
  <c r="AL523" i="6"/>
  <c r="AI523" i="6"/>
  <c r="AE523" i="6"/>
  <c r="AB523" i="6"/>
  <c r="X523" i="6"/>
  <c r="V523" i="6"/>
  <c r="T523" i="6"/>
  <c r="R523" i="6"/>
  <c r="O523" i="6"/>
  <c r="L523" i="6"/>
  <c r="I523" i="6"/>
  <c r="E523" i="6"/>
  <c r="F523" i="6" s="1"/>
  <c r="D523" i="6"/>
  <c r="AT522" i="6"/>
  <c r="AR522" i="6"/>
  <c r="AO522" i="6"/>
  <c r="AL522" i="6"/>
  <c r="AI522" i="6"/>
  <c r="AE522" i="6"/>
  <c r="AB522" i="6"/>
  <c r="X522" i="6"/>
  <c r="V522" i="6"/>
  <c r="T522" i="6"/>
  <c r="R522" i="6"/>
  <c r="O522" i="6"/>
  <c r="L522" i="6"/>
  <c r="I522" i="6"/>
  <c r="E522" i="6"/>
  <c r="D522" i="6"/>
  <c r="F522" i="6" s="1"/>
  <c r="AT521" i="6"/>
  <c r="AR521" i="6"/>
  <c r="AO521" i="6"/>
  <c r="AL521" i="6"/>
  <c r="AI521" i="6"/>
  <c r="AE521" i="6"/>
  <c r="AB521" i="6"/>
  <c r="X521" i="6"/>
  <c r="V521" i="6"/>
  <c r="T521" i="6"/>
  <c r="R521" i="6"/>
  <c r="O521" i="6"/>
  <c r="L521" i="6"/>
  <c r="I521" i="6"/>
  <c r="E521" i="6"/>
  <c r="D521" i="6"/>
  <c r="AT520" i="6"/>
  <c r="AR520" i="6"/>
  <c r="AO520" i="6"/>
  <c r="AL520" i="6"/>
  <c r="AI520" i="6"/>
  <c r="AE520" i="6"/>
  <c r="AB520" i="6"/>
  <c r="X520" i="6"/>
  <c r="V520" i="6"/>
  <c r="T520" i="6"/>
  <c r="R520" i="6"/>
  <c r="O520" i="6"/>
  <c r="L520" i="6"/>
  <c r="I520" i="6"/>
  <c r="F520" i="6"/>
  <c r="E520" i="6"/>
  <c r="D520" i="6"/>
  <c r="AT519" i="6"/>
  <c r="AR519" i="6"/>
  <c r="AO519" i="6"/>
  <c r="AL519" i="6"/>
  <c r="AI519" i="6"/>
  <c r="AE519" i="6"/>
  <c r="AB519" i="6"/>
  <c r="X519" i="6"/>
  <c r="V519" i="6"/>
  <c r="T519" i="6"/>
  <c r="R519" i="6"/>
  <c r="O519" i="6"/>
  <c r="L519" i="6"/>
  <c r="I519" i="6"/>
  <c r="E519" i="6"/>
  <c r="F519" i="6" s="1"/>
  <c r="D519" i="6"/>
  <c r="AT518" i="6"/>
  <c r="AR518" i="6"/>
  <c r="AO518" i="6"/>
  <c r="AL518" i="6"/>
  <c r="AI518" i="6"/>
  <c r="AE518" i="6"/>
  <c r="AB518" i="6"/>
  <c r="X518" i="6"/>
  <c r="V518" i="6"/>
  <c r="T518" i="6"/>
  <c r="R518" i="6"/>
  <c r="O518" i="6"/>
  <c r="L518" i="6"/>
  <c r="I518" i="6"/>
  <c r="E518" i="6"/>
  <c r="D518" i="6"/>
  <c r="F518" i="6" s="1"/>
  <c r="AT517" i="6"/>
  <c r="AR517" i="6"/>
  <c r="AO517" i="6"/>
  <c r="AL517" i="6"/>
  <c r="AI517" i="6"/>
  <c r="AE517" i="6"/>
  <c r="AB517" i="6"/>
  <c r="X517" i="6"/>
  <c r="V517" i="6"/>
  <c r="T517" i="6"/>
  <c r="R517" i="6"/>
  <c r="O517" i="6"/>
  <c r="L517" i="6"/>
  <c r="I517" i="6"/>
  <c r="E517" i="6"/>
  <c r="D517" i="6"/>
  <c r="AT516" i="6"/>
  <c r="AR516" i="6"/>
  <c r="AO516" i="6"/>
  <c r="AL516" i="6"/>
  <c r="AI516" i="6"/>
  <c r="AE516" i="6"/>
  <c r="AB516" i="6"/>
  <c r="X516" i="6"/>
  <c r="V516" i="6"/>
  <c r="T516" i="6"/>
  <c r="R516" i="6"/>
  <c r="O516" i="6"/>
  <c r="L516" i="6"/>
  <c r="I516" i="6"/>
  <c r="F516" i="6"/>
  <c r="E516" i="6"/>
  <c r="D516" i="6"/>
  <c r="AT515" i="6"/>
  <c r="AR515" i="6"/>
  <c r="AO515" i="6"/>
  <c r="AL515" i="6"/>
  <c r="AI515" i="6"/>
  <c r="AE515" i="6"/>
  <c r="AB515" i="6"/>
  <c r="X515" i="6"/>
  <c r="V515" i="6"/>
  <c r="T515" i="6"/>
  <c r="R515" i="6"/>
  <c r="O515" i="6"/>
  <c r="L515" i="6"/>
  <c r="I515" i="6"/>
  <c r="E515" i="6"/>
  <c r="F515" i="6" s="1"/>
  <c r="D515" i="6"/>
  <c r="AT514" i="6"/>
  <c r="AR514" i="6"/>
  <c r="AO514" i="6"/>
  <c r="AL514" i="6"/>
  <c r="AI514" i="6"/>
  <c r="AE514" i="6"/>
  <c r="AB514" i="6"/>
  <c r="X514" i="6"/>
  <c r="V514" i="6"/>
  <c r="T514" i="6"/>
  <c r="R514" i="6"/>
  <c r="O514" i="6"/>
  <c r="L514" i="6"/>
  <c r="I514" i="6"/>
  <c r="E514" i="6"/>
  <c r="D514" i="6"/>
  <c r="F514" i="6" s="1"/>
  <c r="AT513" i="6"/>
  <c r="AR513" i="6"/>
  <c r="AO513" i="6"/>
  <c r="AL513" i="6"/>
  <c r="AI513" i="6"/>
  <c r="AE513" i="6"/>
  <c r="AB513" i="6"/>
  <c r="X513" i="6"/>
  <c r="V513" i="6"/>
  <c r="T513" i="6"/>
  <c r="R513" i="6"/>
  <c r="O513" i="6"/>
  <c r="L513" i="6"/>
  <c r="I513" i="6"/>
  <c r="E513" i="6"/>
  <c r="D513" i="6"/>
  <c r="AT512" i="6"/>
  <c r="AR512" i="6"/>
  <c r="AO512" i="6"/>
  <c r="AL512" i="6"/>
  <c r="AI512" i="6"/>
  <c r="AE512" i="6"/>
  <c r="AB512" i="6"/>
  <c r="X512" i="6"/>
  <c r="V512" i="6"/>
  <c r="T512" i="6"/>
  <c r="R512" i="6"/>
  <c r="O512" i="6"/>
  <c r="L512" i="6"/>
  <c r="I512" i="6"/>
  <c r="F512" i="6"/>
  <c r="E512" i="6"/>
  <c r="D512" i="6"/>
  <c r="AT511" i="6"/>
  <c r="AR511" i="6"/>
  <c r="AO511" i="6"/>
  <c r="AL511" i="6"/>
  <c r="AI511" i="6"/>
  <c r="AE511" i="6"/>
  <c r="AB511" i="6"/>
  <c r="X511" i="6"/>
  <c r="V511" i="6"/>
  <c r="T511" i="6"/>
  <c r="R511" i="6"/>
  <c r="O511" i="6"/>
  <c r="L511" i="6"/>
  <c r="I511" i="6"/>
  <c r="E511" i="6"/>
  <c r="F511" i="6" s="1"/>
  <c r="D511" i="6"/>
  <c r="AT510" i="6"/>
  <c r="AR510" i="6"/>
  <c r="AO510" i="6"/>
  <c r="AL510" i="6"/>
  <c r="AI510" i="6"/>
  <c r="AE510" i="6"/>
  <c r="AB510" i="6"/>
  <c r="X510" i="6"/>
  <c r="V510" i="6"/>
  <c r="T510" i="6"/>
  <c r="R510" i="6"/>
  <c r="O510" i="6"/>
  <c r="L510" i="6"/>
  <c r="I510" i="6"/>
  <c r="E510" i="6"/>
  <c r="D510" i="6"/>
  <c r="F510" i="6" s="1"/>
  <c r="AT509" i="6"/>
  <c r="AR509" i="6"/>
  <c r="AO509" i="6"/>
  <c r="AL509" i="6"/>
  <c r="AI509" i="6"/>
  <c r="AE509" i="6"/>
  <c r="AB509" i="6"/>
  <c r="X509" i="6"/>
  <c r="V509" i="6"/>
  <c r="T509" i="6"/>
  <c r="R509" i="6"/>
  <c r="O509" i="6"/>
  <c r="L509" i="6"/>
  <c r="I509" i="6"/>
  <c r="E509" i="6"/>
  <c r="D509" i="6"/>
  <c r="F509" i="6" s="1"/>
  <c r="AT508" i="6"/>
  <c r="AR508" i="6"/>
  <c r="AO508" i="6"/>
  <c r="AL508" i="6"/>
  <c r="AI508" i="6"/>
  <c r="AE508" i="6"/>
  <c r="AB508" i="6"/>
  <c r="X508" i="6"/>
  <c r="V508" i="6"/>
  <c r="T508" i="6"/>
  <c r="R508" i="6"/>
  <c r="O508" i="6"/>
  <c r="L508" i="6"/>
  <c r="I508" i="6"/>
  <c r="F508" i="6"/>
  <c r="E508" i="6"/>
  <c r="D508" i="6"/>
  <c r="AT507" i="6"/>
  <c r="AR507" i="6"/>
  <c r="AO507" i="6"/>
  <c r="AL507" i="6"/>
  <c r="AI507" i="6"/>
  <c r="AE507" i="6"/>
  <c r="AB507" i="6"/>
  <c r="X507" i="6"/>
  <c r="V507" i="6"/>
  <c r="T507" i="6"/>
  <c r="R507" i="6"/>
  <c r="O507" i="6"/>
  <c r="L507" i="6"/>
  <c r="I507" i="6"/>
  <c r="E507" i="6"/>
  <c r="F507" i="6" s="1"/>
  <c r="D507" i="6"/>
  <c r="AT506" i="6"/>
  <c r="AR506" i="6"/>
  <c r="AO506" i="6"/>
  <c r="AL506" i="6"/>
  <c r="AI506" i="6"/>
  <c r="AE506" i="6"/>
  <c r="AB506" i="6"/>
  <c r="X506" i="6"/>
  <c r="V506" i="6"/>
  <c r="T506" i="6"/>
  <c r="R506" i="6"/>
  <c r="O506" i="6"/>
  <c r="L506" i="6"/>
  <c r="I506" i="6"/>
  <c r="E506" i="6"/>
  <c r="D506" i="6"/>
  <c r="F506" i="6" s="1"/>
  <c r="AT505" i="6"/>
  <c r="AR505" i="6"/>
  <c r="AO505" i="6"/>
  <c r="AL505" i="6"/>
  <c r="AI505" i="6"/>
  <c r="AE505" i="6"/>
  <c r="AB505" i="6"/>
  <c r="X505" i="6"/>
  <c r="V505" i="6"/>
  <c r="T505" i="6"/>
  <c r="R505" i="6"/>
  <c r="O505" i="6"/>
  <c r="L505" i="6"/>
  <c r="I505" i="6"/>
  <c r="E505" i="6"/>
  <c r="D505" i="6"/>
  <c r="AT504" i="6"/>
  <c r="AR504" i="6"/>
  <c r="AO504" i="6"/>
  <c r="AL504" i="6"/>
  <c r="AI504" i="6"/>
  <c r="AE504" i="6"/>
  <c r="AB504" i="6"/>
  <c r="X504" i="6"/>
  <c r="V504" i="6"/>
  <c r="T504" i="6"/>
  <c r="R504" i="6"/>
  <c r="O504" i="6"/>
  <c r="L504" i="6"/>
  <c r="I504" i="6"/>
  <c r="F504" i="6"/>
  <c r="E504" i="6"/>
  <c r="D504" i="6"/>
  <c r="AT503" i="6"/>
  <c r="AR503" i="6"/>
  <c r="AO503" i="6"/>
  <c r="AL503" i="6"/>
  <c r="AI503" i="6"/>
  <c r="AE503" i="6"/>
  <c r="AB503" i="6"/>
  <c r="X503" i="6"/>
  <c r="V503" i="6"/>
  <c r="T503" i="6"/>
  <c r="R503" i="6"/>
  <c r="O503" i="6"/>
  <c r="L503" i="6"/>
  <c r="I503" i="6"/>
  <c r="E503" i="6"/>
  <c r="F503" i="6" s="1"/>
  <c r="D503" i="6"/>
  <c r="AT502" i="6"/>
  <c r="AR502" i="6"/>
  <c r="AO502" i="6"/>
  <c r="AL502" i="6"/>
  <c r="AI502" i="6"/>
  <c r="AE502" i="6"/>
  <c r="AB502" i="6"/>
  <c r="X502" i="6"/>
  <c r="V502" i="6"/>
  <c r="T502" i="6"/>
  <c r="R502" i="6"/>
  <c r="O502" i="6"/>
  <c r="L502" i="6"/>
  <c r="I502" i="6"/>
  <c r="E502" i="6"/>
  <c r="D502" i="6"/>
  <c r="F502" i="6" s="1"/>
  <c r="AT501" i="6"/>
  <c r="AR501" i="6"/>
  <c r="AO501" i="6"/>
  <c r="AL501" i="6"/>
  <c r="AI501" i="6"/>
  <c r="AE501" i="6"/>
  <c r="AB501" i="6"/>
  <c r="X501" i="6"/>
  <c r="V501" i="6"/>
  <c r="T501" i="6"/>
  <c r="R501" i="6"/>
  <c r="O501" i="6"/>
  <c r="L501" i="6"/>
  <c r="I501" i="6"/>
  <c r="E501" i="6"/>
  <c r="D501" i="6"/>
  <c r="F501" i="6" s="1"/>
  <c r="AT500" i="6"/>
  <c r="AR500" i="6"/>
  <c r="AO500" i="6"/>
  <c r="AL500" i="6"/>
  <c r="AI500" i="6"/>
  <c r="AE500" i="6"/>
  <c r="AB500" i="6"/>
  <c r="X500" i="6"/>
  <c r="V500" i="6"/>
  <c r="T500" i="6"/>
  <c r="R500" i="6"/>
  <c r="O500" i="6"/>
  <c r="L500" i="6"/>
  <c r="I500" i="6"/>
  <c r="F500" i="6"/>
  <c r="E500" i="6"/>
  <c r="D500" i="6"/>
  <c r="AT499" i="6"/>
  <c r="AR499" i="6"/>
  <c r="AO499" i="6"/>
  <c r="AL499" i="6"/>
  <c r="AI499" i="6"/>
  <c r="AE499" i="6"/>
  <c r="AB499" i="6"/>
  <c r="X499" i="6"/>
  <c r="V499" i="6"/>
  <c r="T499" i="6"/>
  <c r="R499" i="6"/>
  <c r="O499" i="6"/>
  <c r="L499" i="6"/>
  <c r="I499" i="6"/>
  <c r="E499" i="6"/>
  <c r="F499" i="6" s="1"/>
  <c r="D499" i="6"/>
  <c r="AT498" i="6"/>
  <c r="AR498" i="6"/>
  <c r="AO498" i="6"/>
  <c r="AL498" i="6"/>
  <c r="AI498" i="6"/>
  <c r="AE498" i="6"/>
  <c r="AB498" i="6"/>
  <c r="X498" i="6"/>
  <c r="V498" i="6"/>
  <c r="T498" i="6"/>
  <c r="R498" i="6"/>
  <c r="O498" i="6"/>
  <c r="L498" i="6"/>
  <c r="I498" i="6"/>
  <c r="E498" i="6"/>
  <c r="D498" i="6"/>
  <c r="F498" i="6" s="1"/>
  <c r="AT497" i="6"/>
  <c r="AR497" i="6"/>
  <c r="AO497" i="6"/>
  <c r="AL497" i="6"/>
  <c r="AI497" i="6"/>
  <c r="AE497" i="6"/>
  <c r="AB497" i="6"/>
  <c r="X497" i="6"/>
  <c r="V497" i="6"/>
  <c r="T497" i="6"/>
  <c r="R497" i="6"/>
  <c r="O497" i="6"/>
  <c r="L497" i="6"/>
  <c r="I497" i="6"/>
  <c r="E497" i="6"/>
  <c r="D497" i="6"/>
  <c r="AT496" i="6"/>
  <c r="AR496" i="6"/>
  <c r="AO496" i="6"/>
  <c r="AL496" i="6"/>
  <c r="AI496" i="6"/>
  <c r="AE496" i="6"/>
  <c r="AB496" i="6"/>
  <c r="X496" i="6"/>
  <c r="V496" i="6"/>
  <c r="T496" i="6"/>
  <c r="R496" i="6"/>
  <c r="O496" i="6"/>
  <c r="L496" i="6"/>
  <c r="I496" i="6"/>
  <c r="F496" i="6"/>
  <c r="E496" i="6"/>
  <c r="D496" i="6"/>
  <c r="AT495" i="6"/>
  <c r="AR495" i="6"/>
  <c r="AO495" i="6"/>
  <c r="AL495" i="6"/>
  <c r="AI495" i="6"/>
  <c r="AE495" i="6"/>
  <c r="AB495" i="6"/>
  <c r="X495" i="6"/>
  <c r="V495" i="6"/>
  <c r="T495" i="6"/>
  <c r="R495" i="6"/>
  <c r="O495" i="6"/>
  <c r="L495" i="6"/>
  <c r="I495" i="6"/>
  <c r="E495" i="6"/>
  <c r="F495" i="6" s="1"/>
  <c r="D495" i="6"/>
  <c r="AT494" i="6"/>
  <c r="AR494" i="6"/>
  <c r="AO494" i="6"/>
  <c r="AL494" i="6"/>
  <c r="AI494" i="6"/>
  <c r="AE494" i="6"/>
  <c r="AB494" i="6"/>
  <c r="X494" i="6"/>
  <c r="V494" i="6"/>
  <c r="T494" i="6"/>
  <c r="R494" i="6"/>
  <c r="O494" i="6"/>
  <c r="L494" i="6"/>
  <c r="I494" i="6"/>
  <c r="E494" i="6"/>
  <c r="D494" i="6"/>
  <c r="F494" i="6" s="1"/>
  <c r="AT493" i="6"/>
  <c r="AR493" i="6"/>
  <c r="AO493" i="6"/>
  <c r="AL493" i="6"/>
  <c r="AI493" i="6"/>
  <c r="AE493" i="6"/>
  <c r="AB493" i="6"/>
  <c r="X493" i="6"/>
  <c r="V493" i="6"/>
  <c r="T493" i="6"/>
  <c r="R493" i="6"/>
  <c r="O493" i="6"/>
  <c r="L493" i="6"/>
  <c r="I493" i="6"/>
  <c r="E493" i="6"/>
  <c r="D493" i="6"/>
  <c r="F493" i="6" s="1"/>
  <c r="AT492" i="6"/>
  <c r="AR492" i="6"/>
  <c r="AO492" i="6"/>
  <c r="AL492" i="6"/>
  <c r="AI492" i="6"/>
  <c r="AE492" i="6"/>
  <c r="AB492" i="6"/>
  <c r="X492" i="6"/>
  <c r="V492" i="6"/>
  <c r="T492" i="6"/>
  <c r="R492" i="6"/>
  <c r="O492" i="6"/>
  <c r="L492" i="6"/>
  <c r="I492" i="6"/>
  <c r="F492" i="6"/>
  <c r="E492" i="6"/>
  <c r="D492" i="6"/>
  <c r="AT491" i="6"/>
  <c r="AR491" i="6"/>
  <c r="AO491" i="6"/>
  <c r="AL491" i="6"/>
  <c r="AI491" i="6"/>
  <c r="AE491" i="6"/>
  <c r="AB491" i="6"/>
  <c r="X491" i="6"/>
  <c r="V491" i="6"/>
  <c r="T491" i="6"/>
  <c r="R491" i="6"/>
  <c r="O491" i="6"/>
  <c r="L491" i="6"/>
  <c r="I491" i="6"/>
  <c r="E491" i="6"/>
  <c r="F491" i="6" s="1"/>
  <c r="D491" i="6"/>
  <c r="AT490" i="6"/>
  <c r="AR490" i="6"/>
  <c r="AO490" i="6"/>
  <c r="AL490" i="6"/>
  <c r="AI490" i="6"/>
  <c r="AE490" i="6"/>
  <c r="AB490" i="6"/>
  <c r="X490" i="6"/>
  <c r="V490" i="6"/>
  <c r="T490" i="6"/>
  <c r="R490" i="6"/>
  <c r="O490" i="6"/>
  <c r="L490" i="6"/>
  <c r="I490" i="6"/>
  <c r="E490" i="6"/>
  <c r="D490" i="6"/>
  <c r="F490" i="6" s="1"/>
  <c r="AT489" i="6"/>
  <c r="AR489" i="6"/>
  <c r="AO489" i="6"/>
  <c r="AL489" i="6"/>
  <c r="AI489" i="6"/>
  <c r="AE489" i="6"/>
  <c r="AB489" i="6"/>
  <c r="X489" i="6"/>
  <c r="V489" i="6"/>
  <c r="T489" i="6"/>
  <c r="R489" i="6"/>
  <c r="O489" i="6"/>
  <c r="L489" i="6"/>
  <c r="I489" i="6"/>
  <c r="E489" i="6"/>
  <c r="D489" i="6"/>
  <c r="AT488" i="6"/>
  <c r="AR488" i="6"/>
  <c r="AO488" i="6"/>
  <c r="AL488" i="6"/>
  <c r="AI488" i="6"/>
  <c r="AE488" i="6"/>
  <c r="AB488" i="6"/>
  <c r="X488" i="6"/>
  <c r="V488" i="6"/>
  <c r="T488" i="6"/>
  <c r="R488" i="6"/>
  <c r="O488" i="6"/>
  <c r="L488" i="6"/>
  <c r="I488" i="6"/>
  <c r="F488" i="6"/>
  <c r="E488" i="6"/>
  <c r="D488" i="6"/>
  <c r="AT487" i="6"/>
  <c r="AR487" i="6"/>
  <c r="AO487" i="6"/>
  <c r="AL487" i="6"/>
  <c r="AI487" i="6"/>
  <c r="AE487" i="6"/>
  <c r="AB487" i="6"/>
  <c r="X487" i="6"/>
  <c r="V487" i="6"/>
  <c r="T487" i="6"/>
  <c r="R487" i="6"/>
  <c r="O487" i="6"/>
  <c r="L487" i="6"/>
  <c r="I487" i="6"/>
  <c r="E487" i="6"/>
  <c r="F487" i="6" s="1"/>
  <c r="D487" i="6"/>
  <c r="AT486" i="6"/>
  <c r="AR486" i="6"/>
  <c r="AO486" i="6"/>
  <c r="AL486" i="6"/>
  <c r="AI486" i="6"/>
  <c r="AE486" i="6"/>
  <c r="AB486" i="6"/>
  <c r="X486" i="6"/>
  <c r="V486" i="6"/>
  <c r="T486" i="6"/>
  <c r="R486" i="6"/>
  <c r="O486" i="6"/>
  <c r="L486" i="6"/>
  <c r="I486" i="6"/>
  <c r="E486" i="6"/>
  <c r="D486" i="6"/>
  <c r="F486" i="6" s="1"/>
  <c r="AT485" i="6"/>
  <c r="AR485" i="6"/>
  <c r="AO485" i="6"/>
  <c r="AL485" i="6"/>
  <c r="AI485" i="6"/>
  <c r="AE485" i="6"/>
  <c r="AB485" i="6"/>
  <c r="X485" i="6"/>
  <c r="V485" i="6"/>
  <c r="T485" i="6"/>
  <c r="R485" i="6"/>
  <c r="O485" i="6"/>
  <c r="L485" i="6"/>
  <c r="I485" i="6"/>
  <c r="E485" i="6"/>
  <c r="D485" i="6"/>
  <c r="F485" i="6" s="1"/>
  <c r="AT484" i="6"/>
  <c r="AR484" i="6"/>
  <c r="AO484" i="6"/>
  <c r="AL484" i="6"/>
  <c r="AI484" i="6"/>
  <c r="AE484" i="6"/>
  <c r="AB484" i="6"/>
  <c r="X484" i="6"/>
  <c r="V484" i="6"/>
  <c r="T484" i="6"/>
  <c r="R484" i="6"/>
  <c r="O484" i="6"/>
  <c r="L484" i="6"/>
  <c r="I484" i="6"/>
  <c r="F484" i="6"/>
  <c r="E484" i="6"/>
  <c r="D484" i="6"/>
  <c r="AT483" i="6"/>
  <c r="AR483" i="6"/>
  <c r="AO483" i="6"/>
  <c r="AL483" i="6"/>
  <c r="AI483" i="6"/>
  <c r="AE483" i="6"/>
  <c r="AB483" i="6"/>
  <c r="X483" i="6"/>
  <c r="V483" i="6"/>
  <c r="T483" i="6"/>
  <c r="R483" i="6"/>
  <c r="O483" i="6"/>
  <c r="L483" i="6"/>
  <c r="I483" i="6"/>
  <c r="E483" i="6"/>
  <c r="F483" i="6" s="1"/>
  <c r="D483" i="6"/>
  <c r="AT482" i="6"/>
  <c r="AR482" i="6"/>
  <c r="AO482" i="6"/>
  <c r="AL482" i="6"/>
  <c r="AI482" i="6"/>
  <c r="AE482" i="6"/>
  <c r="AB482" i="6"/>
  <c r="X482" i="6"/>
  <c r="V482" i="6"/>
  <c r="T482" i="6"/>
  <c r="R482" i="6"/>
  <c r="O482" i="6"/>
  <c r="L482" i="6"/>
  <c r="I482" i="6"/>
  <c r="E482" i="6"/>
  <c r="D482" i="6"/>
  <c r="F482" i="6" s="1"/>
  <c r="AT481" i="6"/>
  <c r="AR481" i="6"/>
  <c r="AO481" i="6"/>
  <c r="AL481" i="6"/>
  <c r="AI481" i="6"/>
  <c r="AE481" i="6"/>
  <c r="AB481" i="6"/>
  <c r="X481" i="6"/>
  <c r="V481" i="6"/>
  <c r="T481" i="6"/>
  <c r="R481" i="6"/>
  <c r="O481" i="6"/>
  <c r="L481" i="6"/>
  <c r="I481" i="6"/>
  <c r="E481" i="6"/>
  <c r="D481" i="6"/>
  <c r="AT480" i="6"/>
  <c r="AR480" i="6"/>
  <c r="AO480" i="6"/>
  <c r="AL480" i="6"/>
  <c r="AI480" i="6"/>
  <c r="AE480" i="6"/>
  <c r="AB480" i="6"/>
  <c r="X480" i="6"/>
  <c r="V480" i="6"/>
  <c r="T480" i="6"/>
  <c r="R480" i="6"/>
  <c r="O480" i="6"/>
  <c r="L480" i="6"/>
  <c r="I480" i="6"/>
  <c r="F480" i="6"/>
  <c r="E480" i="6"/>
  <c r="D480" i="6"/>
  <c r="AT479" i="6"/>
  <c r="AR479" i="6"/>
  <c r="AO479" i="6"/>
  <c r="AL479" i="6"/>
  <c r="AI479" i="6"/>
  <c r="AE479" i="6"/>
  <c r="AB479" i="6"/>
  <c r="X479" i="6"/>
  <c r="V479" i="6"/>
  <c r="T479" i="6"/>
  <c r="R479" i="6"/>
  <c r="O479" i="6"/>
  <c r="L479" i="6"/>
  <c r="I479" i="6"/>
  <c r="E479" i="6"/>
  <c r="F479" i="6" s="1"/>
  <c r="D479" i="6"/>
  <c r="AT478" i="6"/>
  <c r="AR478" i="6"/>
  <c r="AO478" i="6"/>
  <c r="AL478" i="6"/>
  <c r="AI478" i="6"/>
  <c r="AE478" i="6"/>
  <c r="AB478" i="6"/>
  <c r="X478" i="6"/>
  <c r="V478" i="6"/>
  <c r="T478" i="6"/>
  <c r="R478" i="6"/>
  <c r="O478" i="6"/>
  <c r="L478" i="6"/>
  <c r="I478" i="6"/>
  <c r="E478" i="6"/>
  <c r="D478" i="6"/>
  <c r="F478" i="6" s="1"/>
  <c r="AT477" i="6"/>
  <c r="AR477" i="6"/>
  <c r="AO477" i="6"/>
  <c r="AL477" i="6"/>
  <c r="AI477" i="6"/>
  <c r="AE477" i="6"/>
  <c r="AB477" i="6"/>
  <c r="X477" i="6"/>
  <c r="V477" i="6"/>
  <c r="T477" i="6"/>
  <c r="R477" i="6"/>
  <c r="O477" i="6"/>
  <c r="L477" i="6"/>
  <c r="I477" i="6"/>
  <c r="E477" i="6"/>
  <c r="D477" i="6"/>
  <c r="F477" i="6" s="1"/>
  <c r="AT476" i="6"/>
  <c r="AR476" i="6"/>
  <c r="AO476" i="6"/>
  <c r="AL476" i="6"/>
  <c r="AI476" i="6"/>
  <c r="AE476" i="6"/>
  <c r="AB476" i="6"/>
  <c r="X476" i="6"/>
  <c r="V476" i="6"/>
  <c r="T476" i="6"/>
  <c r="R476" i="6"/>
  <c r="O476" i="6"/>
  <c r="L476" i="6"/>
  <c r="I476" i="6"/>
  <c r="F476" i="6"/>
  <c r="E476" i="6"/>
  <c r="D476" i="6"/>
  <c r="AT475" i="6"/>
  <c r="AR475" i="6"/>
  <c r="AO475" i="6"/>
  <c r="AL475" i="6"/>
  <c r="AI475" i="6"/>
  <c r="AE475" i="6"/>
  <c r="AB475" i="6"/>
  <c r="X475" i="6"/>
  <c r="V475" i="6"/>
  <c r="T475" i="6"/>
  <c r="R475" i="6"/>
  <c r="O475" i="6"/>
  <c r="L475" i="6"/>
  <c r="I475" i="6"/>
  <c r="E475" i="6"/>
  <c r="F475" i="6" s="1"/>
  <c r="D475" i="6"/>
  <c r="AT474" i="6"/>
  <c r="AR474" i="6"/>
  <c r="AO474" i="6"/>
  <c r="AL474" i="6"/>
  <c r="AI474" i="6"/>
  <c r="AE474" i="6"/>
  <c r="AB474" i="6"/>
  <c r="X474" i="6"/>
  <c r="V474" i="6"/>
  <c r="T474" i="6"/>
  <c r="R474" i="6"/>
  <c r="O474" i="6"/>
  <c r="L474" i="6"/>
  <c r="I474" i="6"/>
  <c r="E474" i="6"/>
  <c r="D474" i="6"/>
  <c r="F474" i="6" s="1"/>
  <c r="AT473" i="6"/>
  <c r="AR473" i="6"/>
  <c r="AO473" i="6"/>
  <c r="AL473" i="6"/>
  <c r="AI473" i="6"/>
  <c r="AE473" i="6"/>
  <c r="AB473" i="6"/>
  <c r="X473" i="6"/>
  <c r="V473" i="6"/>
  <c r="T473" i="6"/>
  <c r="R473" i="6"/>
  <c r="O473" i="6"/>
  <c r="L473" i="6"/>
  <c r="I473" i="6"/>
  <c r="E473" i="6"/>
  <c r="D473" i="6"/>
  <c r="AT472" i="6"/>
  <c r="AR472" i="6"/>
  <c r="AO472" i="6"/>
  <c r="AL472" i="6"/>
  <c r="AI472" i="6"/>
  <c r="AE472" i="6"/>
  <c r="AB472" i="6"/>
  <c r="X472" i="6"/>
  <c r="V472" i="6"/>
  <c r="T472" i="6"/>
  <c r="R472" i="6"/>
  <c r="O472" i="6"/>
  <c r="L472" i="6"/>
  <c r="I472" i="6"/>
  <c r="F472" i="6"/>
  <c r="E472" i="6"/>
  <c r="D472" i="6"/>
  <c r="AT471" i="6"/>
  <c r="AR471" i="6"/>
  <c r="AO471" i="6"/>
  <c r="AL471" i="6"/>
  <c r="AI471" i="6"/>
  <c r="AE471" i="6"/>
  <c r="AB471" i="6"/>
  <c r="X471" i="6"/>
  <c r="V471" i="6"/>
  <c r="T471" i="6"/>
  <c r="R471" i="6"/>
  <c r="O471" i="6"/>
  <c r="L471" i="6"/>
  <c r="I471" i="6"/>
  <c r="E471" i="6"/>
  <c r="F471" i="6" s="1"/>
  <c r="D471" i="6"/>
  <c r="AT470" i="6"/>
  <c r="AR470" i="6"/>
  <c r="AO470" i="6"/>
  <c r="AL470" i="6"/>
  <c r="AI470" i="6"/>
  <c r="AE470" i="6"/>
  <c r="AB470" i="6"/>
  <c r="X470" i="6"/>
  <c r="V470" i="6"/>
  <c r="T470" i="6"/>
  <c r="R470" i="6"/>
  <c r="O470" i="6"/>
  <c r="L470" i="6"/>
  <c r="I470" i="6"/>
  <c r="E470" i="6"/>
  <c r="D470" i="6"/>
  <c r="F470" i="6" s="1"/>
  <c r="AT469" i="6"/>
  <c r="AR469" i="6"/>
  <c r="AO469" i="6"/>
  <c r="AL469" i="6"/>
  <c r="AI469" i="6"/>
  <c r="AE469" i="6"/>
  <c r="AB469" i="6"/>
  <c r="X469" i="6"/>
  <c r="V469" i="6"/>
  <c r="T469" i="6"/>
  <c r="R469" i="6"/>
  <c r="O469" i="6"/>
  <c r="L469" i="6"/>
  <c r="I469" i="6"/>
  <c r="E469" i="6"/>
  <c r="D469" i="6"/>
  <c r="F469" i="6" s="1"/>
  <c r="AT468" i="6"/>
  <c r="AR468" i="6"/>
  <c r="AO468" i="6"/>
  <c r="AL468" i="6"/>
  <c r="AI468" i="6"/>
  <c r="AE468" i="6"/>
  <c r="AB468" i="6"/>
  <c r="X468" i="6"/>
  <c r="V468" i="6"/>
  <c r="T468" i="6"/>
  <c r="R468" i="6"/>
  <c r="O468" i="6"/>
  <c r="L468" i="6"/>
  <c r="I468" i="6"/>
  <c r="F468" i="6"/>
  <c r="E468" i="6"/>
  <c r="D468" i="6"/>
  <c r="AT467" i="6"/>
  <c r="AR467" i="6"/>
  <c r="AO467" i="6"/>
  <c r="AL467" i="6"/>
  <c r="AI467" i="6"/>
  <c r="AE467" i="6"/>
  <c r="AB467" i="6"/>
  <c r="X467" i="6"/>
  <c r="V467" i="6"/>
  <c r="T467" i="6"/>
  <c r="R467" i="6"/>
  <c r="O467" i="6"/>
  <c r="L467" i="6"/>
  <c r="I467" i="6"/>
  <c r="E467" i="6"/>
  <c r="F467" i="6" s="1"/>
  <c r="D467" i="6"/>
  <c r="AT466" i="6"/>
  <c r="AR466" i="6"/>
  <c r="AO466" i="6"/>
  <c r="AL466" i="6"/>
  <c r="AI466" i="6"/>
  <c r="AE466" i="6"/>
  <c r="AB466" i="6"/>
  <c r="X466" i="6"/>
  <c r="V466" i="6"/>
  <c r="T466" i="6"/>
  <c r="R466" i="6"/>
  <c r="O466" i="6"/>
  <c r="L466" i="6"/>
  <c r="I466" i="6"/>
  <c r="E466" i="6"/>
  <c r="D466" i="6"/>
  <c r="F466" i="6" s="1"/>
  <c r="AT465" i="6"/>
  <c r="AR465" i="6"/>
  <c r="AO465" i="6"/>
  <c r="AL465" i="6"/>
  <c r="AI465" i="6"/>
  <c r="AE465" i="6"/>
  <c r="AB465" i="6"/>
  <c r="X465" i="6"/>
  <c r="V465" i="6"/>
  <c r="T465" i="6"/>
  <c r="R465" i="6"/>
  <c r="O465" i="6"/>
  <c r="L465" i="6"/>
  <c r="I465" i="6"/>
  <c r="E465" i="6"/>
  <c r="D465" i="6"/>
  <c r="AT464" i="6"/>
  <c r="AR464" i="6"/>
  <c r="AO464" i="6"/>
  <c r="AL464" i="6"/>
  <c r="AI464" i="6"/>
  <c r="AE464" i="6"/>
  <c r="AB464" i="6"/>
  <c r="X464" i="6"/>
  <c r="V464" i="6"/>
  <c r="T464" i="6"/>
  <c r="R464" i="6"/>
  <c r="O464" i="6"/>
  <c r="L464" i="6"/>
  <c r="I464" i="6"/>
  <c r="F464" i="6"/>
  <c r="E464" i="6"/>
  <c r="D464" i="6"/>
  <c r="AT463" i="6"/>
  <c r="AR463" i="6"/>
  <c r="AO463" i="6"/>
  <c r="AL463" i="6"/>
  <c r="AI463" i="6"/>
  <c r="AE463" i="6"/>
  <c r="AB463" i="6"/>
  <c r="X463" i="6"/>
  <c r="V463" i="6"/>
  <c r="T463" i="6"/>
  <c r="R463" i="6"/>
  <c r="O463" i="6"/>
  <c r="L463" i="6"/>
  <c r="I463" i="6"/>
  <c r="E463" i="6"/>
  <c r="F463" i="6" s="1"/>
  <c r="D463" i="6"/>
  <c r="AT462" i="6"/>
  <c r="AR462" i="6"/>
  <c r="AO462" i="6"/>
  <c r="AL462" i="6"/>
  <c r="AI462" i="6"/>
  <c r="AE462" i="6"/>
  <c r="AB462" i="6"/>
  <c r="X462" i="6"/>
  <c r="V462" i="6"/>
  <c r="T462" i="6"/>
  <c r="R462" i="6"/>
  <c r="O462" i="6"/>
  <c r="L462" i="6"/>
  <c r="I462" i="6"/>
  <c r="E462" i="6"/>
  <c r="D462" i="6"/>
  <c r="F462" i="6" s="1"/>
  <c r="AT461" i="6"/>
  <c r="AR461" i="6"/>
  <c r="AO461" i="6"/>
  <c r="AL461" i="6"/>
  <c r="AI461" i="6"/>
  <c r="AE461" i="6"/>
  <c r="AB461" i="6"/>
  <c r="X461" i="6"/>
  <c r="V461" i="6"/>
  <c r="T461" i="6"/>
  <c r="R461" i="6"/>
  <c r="O461" i="6"/>
  <c r="L461" i="6"/>
  <c r="I461" i="6"/>
  <c r="E461" i="6"/>
  <c r="D461" i="6"/>
  <c r="F461" i="6" s="1"/>
  <c r="AT460" i="6"/>
  <c r="AR460" i="6"/>
  <c r="AO460" i="6"/>
  <c r="AL460" i="6"/>
  <c r="AI460" i="6"/>
  <c r="AE460" i="6"/>
  <c r="AB460" i="6"/>
  <c r="X460" i="6"/>
  <c r="V460" i="6"/>
  <c r="T460" i="6"/>
  <c r="R460" i="6"/>
  <c r="O460" i="6"/>
  <c r="L460" i="6"/>
  <c r="I460" i="6"/>
  <c r="F460" i="6"/>
  <c r="E460" i="6"/>
  <c r="D460" i="6"/>
  <c r="AT459" i="6"/>
  <c r="AR459" i="6"/>
  <c r="AO459" i="6"/>
  <c r="AL459" i="6"/>
  <c r="AI459" i="6"/>
  <c r="AE459" i="6"/>
  <c r="AB459" i="6"/>
  <c r="X459" i="6"/>
  <c r="V459" i="6"/>
  <c r="T459" i="6"/>
  <c r="R459" i="6"/>
  <c r="O459" i="6"/>
  <c r="L459" i="6"/>
  <c r="I459" i="6"/>
  <c r="E459" i="6"/>
  <c r="F459" i="6" s="1"/>
  <c r="D459" i="6"/>
  <c r="AT458" i="6"/>
  <c r="AR458" i="6"/>
  <c r="AO458" i="6"/>
  <c r="AL458" i="6"/>
  <c r="AI458" i="6"/>
  <c r="AE458" i="6"/>
  <c r="AB458" i="6"/>
  <c r="X458" i="6"/>
  <c r="V458" i="6"/>
  <c r="T458" i="6"/>
  <c r="R458" i="6"/>
  <c r="O458" i="6"/>
  <c r="L458" i="6"/>
  <c r="I458" i="6"/>
  <c r="E458" i="6"/>
  <c r="D458" i="6"/>
  <c r="F458" i="6" s="1"/>
  <c r="AT457" i="6"/>
  <c r="AR457" i="6"/>
  <c r="AO457" i="6"/>
  <c r="AL457" i="6"/>
  <c r="AI457" i="6"/>
  <c r="AE457" i="6"/>
  <c r="AB457" i="6"/>
  <c r="X457" i="6"/>
  <c r="V457" i="6"/>
  <c r="T457" i="6"/>
  <c r="R457" i="6"/>
  <c r="O457" i="6"/>
  <c r="L457" i="6"/>
  <c r="I457" i="6"/>
  <c r="E457" i="6"/>
  <c r="D457" i="6"/>
  <c r="AT456" i="6"/>
  <c r="AR456" i="6"/>
  <c r="AO456" i="6"/>
  <c r="AL456" i="6"/>
  <c r="AI456" i="6"/>
  <c r="AE456" i="6"/>
  <c r="AB456" i="6"/>
  <c r="X456" i="6"/>
  <c r="V456" i="6"/>
  <c r="T456" i="6"/>
  <c r="R456" i="6"/>
  <c r="O456" i="6"/>
  <c r="L456" i="6"/>
  <c r="I456" i="6"/>
  <c r="F456" i="6"/>
  <c r="E456" i="6"/>
  <c r="D456" i="6"/>
  <c r="AT455" i="6"/>
  <c r="AR455" i="6"/>
  <c r="AO455" i="6"/>
  <c r="AL455" i="6"/>
  <c r="AI455" i="6"/>
  <c r="AE455" i="6"/>
  <c r="AB455" i="6"/>
  <c r="X455" i="6"/>
  <c r="V455" i="6"/>
  <c r="T455" i="6"/>
  <c r="R455" i="6"/>
  <c r="O455" i="6"/>
  <c r="L455" i="6"/>
  <c r="I455" i="6"/>
  <c r="E455" i="6"/>
  <c r="F455" i="6" s="1"/>
  <c r="D455" i="6"/>
  <c r="AT454" i="6"/>
  <c r="AR454" i="6"/>
  <c r="AO454" i="6"/>
  <c r="AL454" i="6"/>
  <c r="AI454" i="6"/>
  <c r="AE454" i="6"/>
  <c r="AB454" i="6"/>
  <c r="X454" i="6"/>
  <c r="V454" i="6"/>
  <c r="T454" i="6"/>
  <c r="R454" i="6"/>
  <c r="O454" i="6"/>
  <c r="L454" i="6"/>
  <c r="I454" i="6"/>
  <c r="E454" i="6"/>
  <c r="D454" i="6"/>
  <c r="F454" i="6" s="1"/>
  <c r="AT453" i="6"/>
  <c r="AR453" i="6"/>
  <c r="AO453" i="6"/>
  <c r="AL453" i="6"/>
  <c r="AI453" i="6"/>
  <c r="AE453" i="6"/>
  <c r="AB453" i="6"/>
  <c r="X453" i="6"/>
  <c r="V453" i="6"/>
  <c r="T453" i="6"/>
  <c r="R453" i="6"/>
  <c r="O453" i="6"/>
  <c r="L453" i="6"/>
  <c r="I453" i="6"/>
  <c r="E453" i="6"/>
  <c r="D453" i="6"/>
  <c r="F453" i="6" s="1"/>
  <c r="AT452" i="6"/>
  <c r="AR452" i="6"/>
  <c r="AO452" i="6"/>
  <c r="AL452" i="6"/>
  <c r="AI452" i="6"/>
  <c r="AE452" i="6"/>
  <c r="AB452" i="6"/>
  <c r="X452" i="6"/>
  <c r="V452" i="6"/>
  <c r="T452" i="6"/>
  <c r="R452" i="6"/>
  <c r="O452" i="6"/>
  <c r="L452" i="6"/>
  <c r="I452" i="6"/>
  <c r="F452" i="6"/>
  <c r="E452" i="6"/>
  <c r="D452" i="6"/>
  <c r="AT451" i="6"/>
  <c r="AR451" i="6"/>
  <c r="AO451" i="6"/>
  <c r="AL451" i="6"/>
  <c r="AI451" i="6"/>
  <c r="AE451" i="6"/>
  <c r="AB451" i="6"/>
  <c r="X451" i="6"/>
  <c r="V451" i="6"/>
  <c r="T451" i="6"/>
  <c r="R451" i="6"/>
  <c r="O451" i="6"/>
  <c r="L451" i="6"/>
  <c r="I451" i="6"/>
  <c r="E451" i="6"/>
  <c r="F451" i="6" s="1"/>
  <c r="D451" i="6"/>
  <c r="AT450" i="6"/>
  <c r="AR450" i="6"/>
  <c r="AO450" i="6"/>
  <c r="AL450" i="6"/>
  <c r="AI450" i="6"/>
  <c r="AE450" i="6"/>
  <c r="AB450" i="6"/>
  <c r="X450" i="6"/>
  <c r="V450" i="6"/>
  <c r="T450" i="6"/>
  <c r="R450" i="6"/>
  <c r="O450" i="6"/>
  <c r="L450" i="6"/>
  <c r="I450" i="6"/>
  <c r="E450" i="6"/>
  <c r="D450" i="6"/>
  <c r="F450" i="6" s="1"/>
  <c r="AT449" i="6"/>
  <c r="AR449" i="6"/>
  <c r="AO449" i="6"/>
  <c r="AL449" i="6"/>
  <c r="AI449" i="6"/>
  <c r="AE449" i="6"/>
  <c r="AB449" i="6"/>
  <c r="X449" i="6"/>
  <c r="V449" i="6"/>
  <c r="T449" i="6"/>
  <c r="R449" i="6"/>
  <c r="O449" i="6"/>
  <c r="L449" i="6"/>
  <c r="I449" i="6"/>
  <c r="E449" i="6"/>
  <c r="D449" i="6"/>
  <c r="AT448" i="6"/>
  <c r="AR448" i="6"/>
  <c r="AO448" i="6"/>
  <c r="AL448" i="6"/>
  <c r="AI448" i="6"/>
  <c r="AE448" i="6"/>
  <c r="AB448" i="6"/>
  <c r="X448" i="6"/>
  <c r="V448" i="6"/>
  <c r="T448" i="6"/>
  <c r="R448" i="6"/>
  <c r="O448" i="6"/>
  <c r="L448" i="6"/>
  <c r="I448" i="6"/>
  <c r="F448" i="6"/>
  <c r="E448" i="6"/>
  <c r="D448" i="6"/>
  <c r="AT447" i="6"/>
  <c r="AR447" i="6"/>
  <c r="AO447" i="6"/>
  <c r="AL447" i="6"/>
  <c r="AI447" i="6"/>
  <c r="AE447" i="6"/>
  <c r="AB447" i="6"/>
  <c r="X447" i="6"/>
  <c r="V447" i="6"/>
  <c r="T447" i="6"/>
  <c r="R447" i="6"/>
  <c r="O447" i="6"/>
  <c r="L447" i="6"/>
  <c r="I447" i="6"/>
  <c r="E447" i="6"/>
  <c r="F447" i="6" s="1"/>
  <c r="D447" i="6"/>
  <c r="AT446" i="6"/>
  <c r="AR446" i="6"/>
  <c r="AO446" i="6"/>
  <c r="AL446" i="6"/>
  <c r="AI446" i="6"/>
  <c r="AE446" i="6"/>
  <c r="AB446" i="6"/>
  <c r="X446" i="6"/>
  <c r="V446" i="6"/>
  <c r="T446" i="6"/>
  <c r="R446" i="6"/>
  <c r="O446" i="6"/>
  <c r="L446" i="6"/>
  <c r="I446" i="6"/>
  <c r="E446" i="6"/>
  <c r="D446" i="6"/>
  <c r="F446" i="6" s="1"/>
  <c r="AT445" i="6"/>
  <c r="AR445" i="6"/>
  <c r="AO445" i="6"/>
  <c r="AL445" i="6"/>
  <c r="AI445" i="6"/>
  <c r="AE445" i="6"/>
  <c r="AB445" i="6"/>
  <c r="X445" i="6"/>
  <c r="V445" i="6"/>
  <c r="T445" i="6"/>
  <c r="R445" i="6"/>
  <c r="O445" i="6"/>
  <c r="L445" i="6"/>
  <c r="I445" i="6"/>
  <c r="E445" i="6"/>
  <c r="D445" i="6"/>
  <c r="F445" i="6" s="1"/>
  <c r="AT444" i="6"/>
  <c r="AR444" i="6"/>
  <c r="AO444" i="6"/>
  <c r="AL444" i="6"/>
  <c r="AI444" i="6"/>
  <c r="AE444" i="6"/>
  <c r="AB444" i="6"/>
  <c r="X444" i="6"/>
  <c r="V444" i="6"/>
  <c r="T444" i="6"/>
  <c r="R444" i="6"/>
  <c r="O444" i="6"/>
  <c r="L444" i="6"/>
  <c r="I444" i="6"/>
  <c r="F444" i="6"/>
  <c r="E444" i="6"/>
  <c r="D444" i="6"/>
  <c r="AT443" i="6"/>
  <c r="AR443" i="6"/>
  <c r="AO443" i="6"/>
  <c r="AL443" i="6"/>
  <c r="AI443" i="6"/>
  <c r="AE443" i="6"/>
  <c r="AB443" i="6"/>
  <c r="X443" i="6"/>
  <c r="V443" i="6"/>
  <c r="T443" i="6"/>
  <c r="R443" i="6"/>
  <c r="O443" i="6"/>
  <c r="L443" i="6"/>
  <c r="I443" i="6"/>
  <c r="E443" i="6"/>
  <c r="F443" i="6" s="1"/>
  <c r="D443" i="6"/>
  <c r="AT442" i="6"/>
  <c r="AR442" i="6"/>
  <c r="AO442" i="6"/>
  <c r="AL442" i="6"/>
  <c r="AI442" i="6"/>
  <c r="AE442" i="6"/>
  <c r="AB442" i="6"/>
  <c r="X442" i="6"/>
  <c r="V442" i="6"/>
  <c r="T442" i="6"/>
  <c r="R442" i="6"/>
  <c r="O442" i="6"/>
  <c r="L442" i="6"/>
  <c r="I442" i="6"/>
  <c r="E442" i="6"/>
  <c r="D442" i="6"/>
  <c r="F442" i="6" s="1"/>
  <c r="AT441" i="6"/>
  <c r="AR441" i="6"/>
  <c r="AO441" i="6"/>
  <c r="AL441" i="6"/>
  <c r="AI441" i="6"/>
  <c r="AE441" i="6"/>
  <c r="AB441" i="6"/>
  <c r="X441" i="6"/>
  <c r="V441" i="6"/>
  <c r="T441" i="6"/>
  <c r="R441" i="6"/>
  <c r="O441" i="6"/>
  <c r="L441" i="6"/>
  <c r="I441" i="6"/>
  <c r="E441" i="6"/>
  <c r="D441" i="6"/>
  <c r="AT440" i="6"/>
  <c r="AR440" i="6"/>
  <c r="AO440" i="6"/>
  <c r="AL440" i="6"/>
  <c r="AI440" i="6"/>
  <c r="AE440" i="6"/>
  <c r="AB440" i="6"/>
  <c r="X440" i="6"/>
  <c r="V440" i="6"/>
  <c r="T440" i="6"/>
  <c r="R440" i="6"/>
  <c r="O440" i="6"/>
  <c r="L440" i="6"/>
  <c r="I440" i="6"/>
  <c r="F440" i="6"/>
  <c r="E440" i="6"/>
  <c r="D440" i="6"/>
  <c r="AT439" i="6"/>
  <c r="AR439" i="6"/>
  <c r="AO439" i="6"/>
  <c r="AL439" i="6"/>
  <c r="AI439" i="6"/>
  <c r="AE439" i="6"/>
  <c r="AB439" i="6"/>
  <c r="X439" i="6"/>
  <c r="V439" i="6"/>
  <c r="T439" i="6"/>
  <c r="R439" i="6"/>
  <c r="O439" i="6"/>
  <c r="L439" i="6"/>
  <c r="I439" i="6"/>
  <c r="E439" i="6"/>
  <c r="F439" i="6" s="1"/>
  <c r="D439" i="6"/>
  <c r="AT438" i="6"/>
  <c r="AR438" i="6"/>
  <c r="AO438" i="6"/>
  <c r="AL438" i="6"/>
  <c r="AI438" i="6"/>
  <c r="AE438" i="6"/>
  <c r="AB438" i="6"/>
  <c r="X438" i="6"/>
  <c r="V438" i="6"/>
  <c r="T438" i="6"/>
  <c r="R438" i="6"/>
  <c r="O438" i="6"/>
  <c r="L438" i="6"/>
  <c r="I438" i="6"/>
  <c r="E438" i="6"/>
  <c r="D438" i="6"/>
  <c r="F438" i="6" s="1"/>
  <c r="AT437" i="6"/>
  <c r="AR437" i="6"/>
  <c r="AO437" i="6"/>
  <c r="AL437" i="6"/>
  <c r="AI437" i="6"/>
  <c r="AE437" i="6"/>
  <c r="AB437" i="6"/>
  <c r="X437" i="6"/>
  <c r="V437" i="6"/>
  <c r="T437" i="6"/>
  <c r="R437" i="6"/>
  <c r="O437" i="6"/>
  <c r="L437" i="6"/>
  <c r="I437" i="6"/>
  <c r="E437" i="6"/>
  <c r="D437" i="6"/>
  <c r="F437" i="6" s="1"/>
  <c r="AT436" i="6"/>
  <c r="AR436" i="6"/>
  <c r="AO436" i="6"/>
  <c r="AL436" i="6"/>
  <c r="AI436" i="6"/>
  <c r="AE436" i="6"/>
  <c r="AB436" i="6"/>
  <c r="X436" i="6"/>
  <c r="V436" i="6"/>
  <c r="T436" i="6"/>
  <c r="R436" i="6"/>
  <c r="O436" i="6"/>
  <c r="L436" i="6"/>
  <c r="I436" i="6"/>
  <c r="F436" i="6"/>
  <c r="E436" i="6"/>
  <c r="D436" i="6"/>
  <c r="AT435" i="6"/>
  <c r="AR435" i="6"/>
  <c r="AO435" i="6"/>
  <c r="AL435" i="6"/>
  <c r="AI435" i="6"/>
  <c r="AE435" i="6"/>
  <c r="AB435" i="6"/>
  <c r="X435" i="6"/>
  <c r="V435" i="6"/>
  <c r="T435" i="6"/>
  <c r="R435" i="6"/>
  <c r="O435" i="6"/>
  <c r="L435" i="6"/>
  <c r="I435" i="6"/>
  <c r="E435" i="6"/>
  <c r="F435" i="6" s="1"/>
  <c r="D435" i="6"/>
  <c r="AT434" i="6"/>
  <c r="AR434" i="6"/>
  <c r="AO434" i="6"/>
  <c r="AL434" i="6"/>
  <c r="AI434" i="6"/>
  <c r="AE434" i="6"/>
  <c r="AB434" i="6"/>
  <c r="X434" i="6"/>
  <c r="V434" i="6"/>
  <c r="T434" i="6"/>
  <c r="R434" i="6"/>
  <c r="O434" i="6"/>
  <c r="L434" i="6"/>
  <c r="I434" i="6"/>
  <c r="E434" i="6"/>
  <c r="D434" i="6"/>
  <c r="F434" i="6" s="1"/>
  <c r="AT433" i="6"/>
  <c r="AR433" i="6"/>
  <c r="AO433" i="6"/>
  <c r="AL433" i="6"/>
  <c r="AI433" i="6"/>
  <c r="AE433" i="6"/>
  <c r="AB433" i="6"/>
  <c r="X433" i="6"/>
  <c r="V433" i="6"/>
  <c r="T433" i="6"/>
  <c r="R433" i="6"/>
  <c r="O433" i="6"/>
  <c r="L433" i="6"/>
  <c r="I433" i="6"/>
  <c r="E433" i="6"/>
  <c r="D433" i="6"/>
  <c r="AT432" i="6"/>
  <c r="AR432" i="6"/>
  <c r="AO432" i="6"/>
  <c r="AL432" i="6"/>
  <c r="AI432" i="6"/>
  <c r="AE432" i="6"/>
  <c r="AB432" i="6"/>
  <c r="X432" i="6"/>
  <c r="V432" i="6"/>
  <c r="T432" i="6"/>
  <c r="R432" i="6"/>
  <c r="O432" i="6"/>
  <c r="L432" i="6"/>
  <c r="I432" i="6"/>
  <c r="F432" i="6"/>
  <c r="E432" i="6"/>
  <c r="D432" i="6"/>
  <c r="AT431" i="6"/>
  <c r="AR431" i="6"/>
  <c r="AO431" i="6"/>
  <c r="AL431" i="6"/>
  <c r="AI431" i="6"/>
  <c r="AE431" i="6"/>
  <c r="AB431" i="6"/>
  <c r="X431" i="6"/>
  <c r="V431" i="6"/>
  <c r="T431" i="6"/>
  <c r="R431" i="6"/>
  <c r="O431" i="6"/>
  <c r="L431" i="6"/>
  <c r="I431" i="6"/>
  <c r="E431" i="6"/>
  <c r="F431" i="6" s="1"/>
  <c r="D431" i="6"/>
  <c r="AT430" i="6"/>
  <c r="AR430" i="6"/>
  <c r="AO430" i="6"/>
  <c r="AL430" i="6"/>
  <c r="AI430" i="6"/>
  <c r="AE430" i="6"/>
  <c r="AB430" i="6"/>
  <c r="X430" i="6"/>
  <c r="V430" i="6"/>
  <c r="T430" i="6"/>
  <c r="R430" i="6"/>
  <c r="O430" i="6"/>
  <c r="L430" i="6"/>
  <c r="I430" i="6"/>
  <c r="E430" i="6"/>
  <c r="D430" i="6"/>
  <c r="F430" i="6" s="1"/>
  <c r="AT429" i="6"/>
  <c r="AR429" i="6"/>
  <c r="AO429" i="6"/>
  <c r="AL429" i="6"/>
  <c r="AI429" i="6"/>
  <c r="AE429" i="6"/>
  <c r="AB429" i="6"/>
  <c r="X429" i="6"/>
  <c r="V429" i="6"/>
  <c r="T429" i="6"/>
  <c r="R429" i="6"/>
  <c r="O429" i="6"/>
  <c r="L429" i="6"/>
  <c r="I429" i="6"/>
  <c r="E429" i="6"/>
  <c r="D429" i="6"/>
  <c r="F429" i="6" s="1"/>
  <c r="AT428" i="6"/>
  <c r="AR428" i="6"/>
  <c r="AO428" i="6"/>
  <c r="AL428" i="6"/>
  <c r="AI428" i="6"/>
  <c r="AE428" i="6"/>
  <c r="AB428" i="6"/>
  <c r="X428" i="6"/>
  <c r="V428" i="6"/>
  <c r="T428" i="6"/>
  <c r="R428" i="6"/>
  <c r="O428" i="6"/>
  <c r="L428" i="6"/>
  <c r="I428" i="6"/>
  <c r="F428" i="6"/>
  <c r="E428" i="6"/>
  <c r="D428" i="6"/>
  <c r="AT427" i="6"/>
  <c r="AR427" i="6"/>
  <c r="AO427" i="6"/>
  <c r="AL427" i="6"/>
  <c r="AI427" i="6"/>
  <c r="AE427" i="6"/>
  <c r="AB427" i="6"/>
  <c r="X427" i="6"/>
  <c r="V427" i="6"/>
  <c r="T427" i="6"/>
  <c r="R427" i="6"/>
  <c r="O427" i="6"/>
  <c r="L427" i="6"/>
  <c r="I427" i="6"/>
  <c r="E427" i="6"/>
  <c r="F427" i="6" s="1"/>
  <c r="D427" i="6"/>
  <c r="AT426" i="6"/>
  <c r="AR426" i="6"/>
  <c r="AO426" i="6"/>
  <c r="AL426" i="6"/>
  <c r="AI426" i="6"/>
  <c r="AE426" i="6"/>
  <c r="AB426" i="6"/>
  <c r="X426" i="6"/>
  <c r="V426" i="6"/>
  <c r="T426" i="6"/>
  <c r="R426" i="6"/>
  <c r="O426" i="6"/>
  <c r="L426" i="6"/>
  <c r="I426" i="6"/>
  <c r="E426" i="6"/>
  <c r="D426" i="6"/>
  <c r="F426" i="6" s="1"/>
  <c r="AT425" i="6"/>
  <c r="AR425" i="6"/>
  <c r="AO425" i="6"/>
  <c r="AL425" i="6"/>
  <c r="AI425" i="6"/>
  <c r="AE425" i="6"/>
  <c r="AB425" i="6"/>
  <c r="X425" i="6"/>
  <c r="V425" i="6"/>
  <c r="T425" i="6"/>
  <c r="R425" i="6"/>
  <c r="O425" i="6"/>
  <c r="L425" i="6"/>
  <c r="I425" i="6"/>
  <c r="E425" i="6"/>
  <c r="D425" i="6"/>
  <c r="AT424" i="6"/>
  <c r="AR424" i="6"/>
  <c r="AO424" i="6"/>
  <c r="AL424" i="6"/>
  <c r="AI424" i="6"/>
  <c r="AE424" i="6"/>
  <c r="AB424" i="6"/>
  <c r="X424" i="6"/>
  <c r="V424" i="6"/>
  <c r="T424" i="6"/>
  <c r="R424" i="6"/>
  <c r="O424" i="6"/>
  <c r="L424" i="6"/>
  <c r="I424" i="6"/>
  <c r="F424" i="6"/>
  <c r="E424" i="6"/>
  <c r="D424" i="6"/>
  <c r="AT423" i="6"/>
  <c r="AR423" i="6"/>
  <c r="AO423" i="6"/>
  <c r="AL423" i="6"/>
  <c r="AI423" i="6"/>
  <c r="AE423" i="6"/>
  <c r="AB423" i="6"/>
  <c r="X423" i="6"/>
  <c r="V423" i="6"/>
  <c r="T423" i="6"/>
  <c r="R423" i="6"/>
  <c r="O423" i="6"/>
  <c r="L423" i="6"/>
  <c r="I423" i="6"/>
  <c r="E423" i="6"/>
  <c r="F423" i="6" s="1"/>
  <c r="D423" i="6"/>
  <c r="AT422" i="6"/>
  <c r="AR422" i="6"/>
  <c r="AO422" i="6"/>
  <c r="AL422" i="6"/>
  <c r="AI422" i="6"/>
  <c r="AE422" i="6"/>
  <c r="AB422" i="6"/>
  <c r="X422" i="6"/>
  <c r="V422" i="6"/>
  <c r="T422" i="6"/>
  <c r="R422" i="6"/>
  <c r="O422" i="6"/>
  <c r="L422" i="6"/>
  <c r="I422" i="6"/>
  <c r="E422" i="6"/>
  <c r="D422" i="6"/>
  <c r="F422" i="6" s="1"/>
  <c r="AT421" i="6"/>
  <c r="AR421" i="6"/>
  <c r="AO421" i="6"/>
  <c r="AL421" i="6"/>
  <c r="AI421" i="6"/>
  <c r="AE421" i="6"/>
  <c r="AB421" i="6"/>
  <c r="X421" i="6"/>
  <c r="V421" i="6"/>
  <c r="T421" i="6"/>
  <c r="R421" i="6"/>
  <c r="O421" i="6"/>
  <c r="L421" i="6"/>
  <c r="I421" i="6"/>
  <c r="E421" i="6"/>
  <c r="D421" i="6"/>
  <c r="F421" i="6" s="1"/>
  <c r="AT420" i="6"/>
  <c r="AR420" i="6"/>
  <c r="AO420" i="6"/>
  <c r="AL420" i="6"/>
  <c r="AI420" i="6"/>
  <c r="AE420" i="6"/>
  <c r="AB420" i="6"/>
  <c r="X420" i="6"/>
  <c r="V420" i="6"/>
  <c r="T420" i="6"/>
  <c r="R420" i="6"/>
  <c r="O420" i="6"/>
  <c r="L420" i="6"/>
  <c r="I420" i="6"/>
  <c r="F420" i="6"/>
  <c r="E420" i="6"/>
  <c r="D420" i="6"/>
  <c r="AT419" i="6"/>
  <c r="AR419" i="6"/>
  <c r="AO419" i="6"/>
  <c r="AL419" i="6"/>
  <c r="AI419" i="6"/>
  <c r="AE419" i="6"/>
  <c r="AB419" i="6"/>
  <c r="X419" i="6"/>
  <c r="V419" i="6"/>
  <c r="T419" i="6"/>
  <c r="R419" i="6"/>
  <c r="O419" i="6"/>
  <c r="L419" i="6"/>
  <c r="I419" i="6"/>
  <c r="E419" i="6"/>
  <c r="F419" i="6" s="1"/>
  <c r="D419" i="6"/>
  <c r="AT418" i="6"/>
  <c r="AR418" i="6"/>
  <c r="AO418" i="6"/>
  <c r="AL418" i="6"/>
  <c r="AI418" i="6"/>
  <c r="AE418" i="6"/>
  <c r="AB418" i="6"/>
  <c r="X418" i="6"/>
  <c r="V418" i="6"/>
  <c r="T418" i="6"/>
  <c r="R418" i="6"/>
  <c r="O418" i="6"/>
  <c r="L418" i="6"/>
  <c r="I418" i="6"/>
  <c r="E418" i="6"/>
  <c r="D418" i="6"/>
  <c r="F418" i="6" s="1"/>
  <c r="AT417" i="6"/>
  <c r="AR417" i="6"/>
  <c r="AO417" i="6"/>
  <c r="AL417" i="6"/>
  <c r="AI417" i="6"/>
  <c r="AE417" i="6"/>
  <c r="AB417" i="6"/>
  <c r="X417" i="6"/>
  <c r="V417" i="6"/>
  <c r="T417" i="6"/>
  <c r="R417" i="6"/>
  <c r="O417" i="6"/>
  <c r="L417" i="6"/>
  <c r="I417" i="6"/>
  <c r="E417" i="6"/>
  <c r="D417" i="6"/>
  <c r="AT416" i="6"/>
  <c r="AR416" i="6"/>
  <c r="AO416" i="6"/>
  <c r="AL416" i="6"/>
  <c r="AI416" i="6"/>
  <c r="AE416" i="6"/>
  <c r="AB416" i="6"/>
  <c r="X416" i="6"/>
  <c r="V416" i="6"/>
  <c r="T416" i="6"/>
  <c r="R416" i="6"/>
  <c r="O416" i="6"/>
  <c r="L416" i="6"/>
  <c r="I416" i="6"/>
  <c r="F416" i="6"/>
  <c r="E416" i="6"/>
  <c r="D416" i="6"/>
  <c r="AT415" i="6"/>
  <c r="AR415" i="6"/>
  <c r="AO415" i="6"/>
  <c r="AL415" i="6"/>
  <c r="AI415" i="6"/>
  <c r="AE415" i="6"/>
  <c r="AB415" i="6"/>
  <c r="X415" i="6"/>
  <c r="V415" i="6"/>
  <c r="T415" i="6"/>
  <c r="R415" i="6"/>
  <c r="O415" i="6"/>
  <c r="L415" i="6"/>
  <c r="I415" i="6"/>
  <c r="E415" i="6"/>
  <c r="F415" i="6" s="1"/>
  <c r="D415" i="6"/>
  <c r="AT414" i="6"/>
  <c r="AR414" i="6"/>
  <c r="AO414" i="6"/>
  <c r="AL414" i="6"/>
  <c r="AI414" i="6"/>
  <c r="AE414" i="6"/>
  <c r="AB414" i="6"/>
  <c r="X414" i="6"/>
  <c r="V414" i="6"/>
  <c r="T414" i="6"/>
  <c r="R414" i="6"/>
  <c r="O414" i="6"/>
  <c r="L414" i="6"/>
  <c r="I414" i="6"/>
  <c r="E414" i="6"/>
  <c r="D414" i="6"/>
  <c r="F414" i="6" s="1"/>
  <c r="AT413" i="6"/>
  <c r="AR413" i="6"/>
  <c r="AO413" i="6"/>
  <c r="AL413" i="6"/>
  <c r="AI413" i="6"/>
  <c r="AE413" i="6"/>
  <c r="AB413" i="6"/>
  <c r="X413" i="6"/>
  <c r="V413" i="6"/>
  <c r="T413" i="6"/>
  <c r="R413" i="6"/>
  <c r="O413" i="6"/>
  <c r="L413" i="6"/>
  <c r="I413" i="6"/>
  <c r="E413" i="6"/>
  <c r="D413" i="6"/>
  <c r="F413" i="6" s="1"/>
  <c r="AT412" i="6"/>
  <c r="AR412" i="6"/>
  <c r="AO412" i="6"/>
  <c r="AL412" i="6"/>
  <c r="AI412" i="6"/>
  <c r="AE412" i="6"/>
  <c r="AB412" i="6"/>
  <c r="X412" i="6"/>
  <c r="V412" i="6"/>
  <c r="T412" i="6"/>
  <c r="R412" i="6"/>
  <c r="O412" i="6"/>
  <c r="L412" i="6"/>
  <c r="I412" i="6"/>
  <c r="F412" i="6"/>
  <c r="E412" i="6"/>
  <c r="D412" i="6"/>
  <c r="AT411" i="6"/>
  <c r="AR411" i="6"/>
  <c r="AO411" i="6"/>
  <c r="AL411" i="6"/>
  <c r="AI411" i="6"/>
  <c r="AE411" i="6"/>
  <c r="AB411" i="6"/>
  <c r="X411" i="6"/>
  <c r="V411" i="6"/>
  <c r="T411" i="6"/>
  <c r="R411" i="6"/>
  <c r="O411" i="6"/>
  <c r="L411" i="6"/>
  <c r="I411" i="6"/>
  <c r="E411" i="6"/>
  <c r="F411" i="6" s="1"/>
  <c r="D411" i="6"/>
  <c r="AT410" i="6"/>
  <c r="AR410" i="6"/>
  <c r="AO410" i="6"/>
  <c r="AL410" i="6"/>
  <c r="AI410" i="6"/>
  <c r="AE410" i="6"/>
  <c r="AB410" i="6"/>
  <c r="X410" i="6"/>
  <c r="V410" i="6"/>
  <c r="T410" i="6"/>
  <c r="R410" i="6"/>
  <c r="O410" i="6"/>
  <c r="L410" i="6"/>
  <c r="I410" i="6"/>
  <c r="E410" i="6"/>
  <c r="D410" i="6"/>
  <c r="F410" i="6" s="1"/>
  <c r="AT409" i="6"/>
  <c r="AR409" i="6"/>
  <c r="AO409" i="6"/>
  <c r="AL409" i="6"/>
  <c r="AI409" i="6"/>
  <c r="AE409" i="6"/>
  <c r="AB409" i="6"/>
  <c r="X409" i="6"/>
  <c r="V409" i="6"/>
  <c r="T409" i="6"/>
  <c r="R409" i="6"/>
  <c r="O409" i="6"/>
  <c r="L409" i="6"/>
  <c r="I409" i="6"/>
  <c r="E409" i="6"/>
  <c r="D409" i="6"/>
  <c r="AT408" i="6"/>
  <c r="AR408" i="6"/>
  <c r="AO408" i="6"/>
  <c r="AL408" i="6"/>
  <c r="AI408" i="6"/>
  <c r="AE408" i="6"/>
  <c r="AB408" i="6"/>
  <c r="X408" i="6"/>
  <c r="V408" i="6"/>
  <c r="T408" i="6"/>
  <c r="R408" i="6"/>
  <c r="O408" i="6"/>
  <c r="L408" i="6"/>
  <c r="I408" i="6"/>
  <c r="F408" i="6"/>
  <c r="E408" i="6"/>
  <c r="D408" i="6"/>
  <c r="AT407" i="6"/>
  <c r="AR407" i="6"/>
  <c r="AO407" i="6"/>
  <c r="AL407" i="6"/>
  <c r="AI407" i="6"/>
  <c r="AE407" i="6"/>
  <c r="AB407" i="6"/>
  <c r="X407" i="6"/>
  <c r="V407" i="6"/>
  <c r="T407" i="6"/>
  <c r="R407" i="6"/>
  <c r="O407" i="6"/>
  <c r="L407" i="6"/>
  <c r="I407" i="6"/>
  <c r="E407" i="6"/>
  <c r="F407" i="6" s="1"/>
  <c r="D407" i="6"/>
  <c r="AT406" i="6"/>
  <c r="AR406" i="6"/>
  <c r="AO406" i="6"/>
  <c r="AL406" i="6"/>
  <c r="AI406" i="6"/>
  <c r="AE406" i="6"/>
  <c r="AB406" i="6"/>
  <c r="X406" i="6"/>
  <c r="V406" i="6"/>
  <c r="T406" i="6"/>
  <c r="R406" i="6"/>
  <c r="O406" i="6"/>
  <c r="L406" i="6"/>
  <c r="I406" i="6"/>
  <c r="F406" i="6"/>
  <c r="E406" i="6"/>
  <c r="D406" i="6"/>
  <c r="AT405" i="6"/>
  <c r="AR405" i="6"/>
  <c r="AO405" i="6"/>
  <c r="AL405" i="6"/>
  <c r="AI405" i="6"/>
  <c r="AE405" i="6"/>
  <c r="AB405" i="6"/>
  <c r="X405" i="6"/>
  <c r="V405" i="6"/>
  <c r="T405" i="6"/>
  <c r="R405" i="6"/>
  <c r="O405" i="6"/>
  <c r="L405" i="6"/>
  <c r="I405" i="6"/>
  <c r="E405" i="6"/>
  <c r="D405" i="6"/>
  <c r="AT404" i="6"/>
  <c r="AR404" i="6"/>
  <c r="AO404" i="6"/>
  <c r="AL404" i="6"/>
  <c r="AI404" i="6"/>
  <c r="AE404" i="6"/>
  <c r="AB404" i="6"/>
  <c r="X404" i="6"/>
  <c r="V404" i="6"/>
  <c r="T404" i="6"/>
  <c r="R404" i="6"/>
  <c r="O404" i="6"/>
  <c r="L404" i="6"/>
  <c r="I404" i="6"/>
  <c r="E404" i="6"/>
  <c r="D404" i="6"/>
  <c r="F404" i="6" s="1"/>
  <c r="AT403" i="6"/>
  <c r="AR403" i="6"/>
  <c r="AO403" i="6"/>
  <c r="AL403" i="6"/>
  <c r="AI403" i="6"/>
  <c r="AE403" i="6"/>
  <c r="AB403" i="6"/>
  <c r="X403" i="6"/>
  <c r="V403" i="6"/>
  <c r="T403" i="6"/>
  <c r="R403" i="6"/>
  <c r="O403" i="6"/>
  <c r="L403" i="6"/>
  <c r="I403" i="6"/>
  <c r="E403" i="6"/>
  <c r="F403" i="6" s="1"/>
  <c r="D403" i="6"/>
  <c r="AT402" i="6"/>
  <c r="AR402" i="6"/>
  <c r="AO402" i="6"/>
  <c r="AL402" i="6"/>
  <c r="AI402" i="6"/>
  <c r="AE402" i="6"/>
  <c r="AB402" i="6"/>
  <c r="X402" i="6"/>
  <c r="V402" i="6"/>
  <c r="T402" i="6"/>
  <c r="R402" i="6"/>
  <c r="O402" i="6"/>
  <c r="L402" i="6"/>
  <c r="I402" i="6"/>
  <c r="E402" i="6"/>
  <c r="D402" i="6"/>
  <c r="F402" i="6" s="1"/>
  <c r="AT401" i="6"/>
  <c r="AR401" i="6"/>
  <c r="AO401" i="6"/>
  <c r="AL401" i="6"/>
  <c r="AI401" i="6"/>
  <c r="AE401" i="6"/>
  <c r="AB401" i="6"/>
  <c r="X401" i="6"/>
  <c r="V401" i="6"/>
  <c r="T401" i="6"/>
  <c r="R401" i="6"/>
  <c r="O401" i="6"/>
  <c r="L401" i="6"/>
  <c r="I401" i="6"/>
  <c r="E401" i="6"/>
  <c r="D401" i="6"/>
  <c r="AT400" i="6"/>
  <c r="AR400" i="6"/>
  <c r="AO400" i="6"/>
  <c r="AL400" i="6"/>
  <c r="AI400" i="6"/>
  <c r="AE400" i="6"/>
  <c r="AB400" i="6"/>
  <c r="X400" i="6"/>
  <c r="V400" i="6"/>
  <c r="T400" i="6"/>
  <c r="R400" i="6"/>
  <c r="O400" i="6"/>
  <c r="L400" i="6"/>
  <c r="I400" i="6"/>
  <c r="F400" i="6"/>
  <c r="E400" i="6"/>
  <c r="D400" i="6"/>
  <c r="AT399" i="6"/>
  <c r="AR399" i="6"/>
  <c r="AO399" i="6"/>
  <c r="AL399" i="6"/>
  <c r="AI399" i="6"/>
  <c r="AE399" i="6"/>
  <c r="AB399" i="6"/>
  <c r="X399" i="6"/>
  <c r="V399" i="6"/>
  <c r="T399" i="6"/>
  <c r="R399" i="6"/>
  <c r="O399" i="6"/>
  <c r="L399" i="6"/>
  <c r="I399" i="6"/>
  <c r="E399" i="6"/>
  <c r="F399" i="6" s="1"/>
  <c r="D399" i="6"/>
  <c r="AT398" i="6"/>
  <c r="AR398" i="6"/>
  <c r="AO398" i="6"/>
  <c r="AL398" i="6"/>
  <c r="AI398" i="6"/>
  <c r="AE398" i="6"/>
  <c r="AB398" i="6"/>
  <c r="X398" i="6"/>
  <c r="V398" i="6"/>
  <c r="T398" i="6"/>
  <c r="R398" i="6"/>
  <c r="O398" i="6"/>
  <c r="L398" i="6"/>
  <c r="I398" i="6"/>
  <c r="F398" i="6"/>
  <c r="E398" i="6"/>
  <c r="D398" i="6"/>
  <c r="AT397" i="6"/>
  <c r="AR397" i="6"/>
  <c r="AO397" i="6"/>
  <c r="AL397" i="6"/>
  <c r="AI397" i="6"/>
  <c r="AE397" i="6"/>
  <c r="AB397" i="6"/>
  <c r="X397" i="6"/>
  <c r="V397" i="6"/>
  <c r="T397" i="6"/>
  <c r="R397" i="6"/>
  <c r="O397" i="6"/>
  <c r="L397" i="6"/>
  <c r="I397" i="6"/>
  <c r="E397" i="6"/>
  <c r="D397" i="6"/>
  <c r="AT396" i="6"/>
  <c r="AR396" i="6"/>
  <c r="AO396" i="6"/>
  <c r="AL396" i="6"/>
  <c r="AI396" i="6"/>
  <c r="AE396" i="6"/>
  <c r="AB396" i="6"/>
  <c r="X396" i="6"/>
  <c r="V396" i="6"/>
  <c r="T396" i="6"/>
  <c r="R396" i="6"/>
  <c r="O396" i="6"/>
  <c r="L396" i="6"/>
  <c r="I396" i="6"/>
  <c r="E396" i="6"/>
  <c r="D396" i="6"/>
  <c r="F396" i="6" s="1"/>
  <c r="AT395" i="6"/>
  <c r="AR395" i="6"/>
  <c r="AO395" i="6"/>
  <c r="AL395" i="6"/>
  <c r="AI395" i="6"/>
  <c r="AE395" i="6"/>
  <c r="AB395" i="6"/>
  <c r="X395" i="6"/>
  <c r="V395" i="6"/>
  <c r="T395" i="6"/>
  <c r="R395" i="6"/>
  <c r="O395" i="6"/>
  <c r="L395" i="6"/>
  <c r="I395" i="6"/>
  <c r="E395" i="6"/>
  <c r="F395" i="6" s="1"/>
  <c r="D395" i="6"/>
  <c r="AT394" i="6"/>
  <c r="AR394" i="6"/>
  <c r="AO394" i="6"/>
  <c r="AL394" i="6"/>
  <c r="AI394" i="6"/>
  <c r="AE394" i="6"/>
  <c r="AB394" i="6"/>
  <c r="X394" i="6"/>
  <c r="V394" i="6"/>
  <c r="T394" i="6"/>
  <c r="R394" i="6"/>
  <c r="O394" i="6"/>
  <c r="L394" i="6"/>
  <c r="I394" i="6"/>
  <c r="E394" i="6"/>
  <c r="D394" i="6"/>
  <c r="F394" i="6" s="1"/>
  <c r="AT393" i="6"/>
  <c r="AR393" i="6"/>
  <c r="AO393" i="6"/>
  <c r="AL393" i="6"/>
  <c r="AI393" i="6"/>
  <c r="AE393" i="6"/>
  <c r="AB393" i="6"/>
  <c r="X393" i="6"/>
  <c r="V393" i="6"/>
  <c r="T393" i="6"/>
  <c r="R393" i="6"/>
  <c r="O393" i="6"/>
  <c r="L393" i="6"/>
  <c r="I393" i="6"/>
  <c r="E393" i="6"/>
  <c r="D393" i="6"/>
  <c r="AT392" i="6"/>
  <c r="AR392" i="6"/>
  <c r="AO392" i="6"/>
  <c r="AL392" i="6"/>
  <c r="AI392" i="6"/>
  <c r="AE392" i="6"/>
  <c r="AB392" i="6"/>
  <c r="X392" i="6"/>
  <c r="V392" i="6"/>
  <c r="T392" i="6"/>
  <c r="R392" i="6"/>
  <c r="O392" i="6"/>
  <c r="L392" i="6"/>
  <c r="I392" i="6"/>
  <c r="F392" i="6"/>
  <c r="E392" i="6"/>
  <c r="D392" i="6"/>
  <c r="AT391" i="6"/>
  <c r="AR391" i="6"/>
  <c r="AO391" i="6"/>
  <c r="AL391" i="6"/>
  <c r="AI391" i="6"/>
  <c r="AE391" i="6"/>
  <c r="AB391" i="6"/>
  <c r="X391" i="6"/>
  <c r="V391" i="6"/>
  <c r="T391" i="6"/>
  <c r="R391" i="6"/>
  <c r="O391" i="6"/>
  <c r="L391" i="6"/>
  <c r="I391" i="6"/>
  <c r="E391" i="6"/>
  <c r="F391" i="6" s="1"/>
  <c r="D391" i="6"/>
  <c r="AT390" i="6"/>
  <c r="AR390" i="6"/>
  <c r="AO390" i="6"/>
  <c r="AL390" i="6"/>
  <c r="AI390" i="6"/>
  <c r="AE390" i="6"/>
  <c r="AB390" i="6"/>
  <c r="X390" i="6"/>
  <c r="V390" i="6"/>
  <c r="T390" i="6"/>
  <c r="R390" i="6"/>
  <c r="O390" i="6"/>
  <c r="L390" i="6"/>
  <c r="I390" i="6"/>
  <c r="F390" i="6"/>
  <c r="E390" i="6"/>
  <c r="D390" i="6"/>
  <c r="AT389" i="6"/>
  <c r="AR389" i="6"/>
  <c r="AO389" i="6"/>
  <c r="AL389" i="6"/>
  <c r="AI389" i="6"/>
  <c r="AE389" i="6"/>
  <c r="AB389" i="6"/>
  <c r="X389" i="6"/>
  <c r="V389" i="6"/>
  <c r="T389" i="6"/>
  <c r="R389" i="6"/>
  <c r="O389" i="6"/>
  <c r="L389" i="6"/>
  <c r="I389" i="6"/>
  <c r="E389" i="6"/>
  <c r="D389" i="6"/>
  <c r="AT388" i="6"/>
  <c r="AR388" i="6"/>
  <c r="AO388" i="6"/>
  <c r="AL388" i="6"/>
  <c r="AI388" i="6"/>
  <c r="AE388" i="6"/>
  <c r="AB388" i="6"/>
  <c r="X388" i="6"/>
  <c r="V388" i="6"/>
  <c r="T388" i="6"/>
  <c r="R388" i="6"/>
  <c r="O388" i="6"/>
  <c r="L388" i="6"/>
  <c r="I388" i="6"/>
  <c r="E388" i="6"/>
  <c r="D388" i="6"/>
  <c r="F388" i="6" s="1"/>
  <c r="AT387" i="6"/>
  <c r="AR387" i="6"/>
  <c r="AO387" i="6"/>
  <c r="AL387" i="6"/>
  <c r="AI387" i="6"/>
  <c r="AE387" i="6"/>
  <c r="AB387" i="6"/>
  <c r="X387" i="6"/>
  <c r="V387" i="6"/>
  <c r="T387" i="6"/>
  <c r="R387" i="6"/>
  <c r="O387" i="6"/>
  <c r="L387" i="6"/>
  <c r="I387" i="6"/>
  <c r="E387" i="6"/>
  <c r="F387" i="6" s="1"/>
  <c r="D387" i="6"/>
  <c r="AT386" i="6"/>
  <c r="AR386" i="6"/>
  <c r="AO386" i="6"/>
  <c r="AL386" i="6"/>
  <c r="AI386" i="6"/>
  <c r="AE386" i="6"/>
  <c r="AB386" i="6"/>
  <c r="X386" i="6"/>
  <c r="V386" i="6"/>
  <c r="T386" i="6"/>
  <c r="R386" i="6"/>
  <c r="O386" i="6"/>
  <c r="L386" i="6"/>
  <c r="I386" i="6"/>
  <c r="E386" i="6"/>
  <c r="D386" i="6"/>
  <c r="F386" i="6" s="1"/>
  <c r="AT385" i="6"/>
  <c r="AR385" i="6"/>
  <c r="AO385" i="6"/>
  <c r="AL385" i="6"/>
  <c r="AI385" i="6"/>
  <c r="AE385" i="6"/>
  <c r="AB385" i="6"/>
  <c r="X385" i="6"/>
  <c r="V385" i="6"/>
  <c r="T385" i="6"/>
  <c r="R385" i="6"/>
  <c r="O385" i="6"/>
  <c r="L385" i="6"/>
  <c r="I385" i="6"/>
  <c r="E385" i="6"/>
  <c r="D385" i="6"/>
  <c r="AT384" i="6"/>
  <c r="AR384" i="6"/>
  <c r="AO384" i="6"/>
  <c r="AL384" i="6"/>
  <c r="AI384" i="6"/>
  <c r="AE384" i="6"/>
  <c r="AB384" i="6"/>
  <c r="X384" i="6"/>
  <c r="V384" i="6"/>
  <c r="T384" i="6"/>
  <c r="R384" i="6"/>
  <c r="O384" i="6"/>
  <c r="L384" i="6"/>
  <c r="I384" i="6"/>
  <c r="F384" i="6"/>
  <c r="E384" i="6"/>
  <c r="D384" i="6"/>
  <c r="AT383" i="6"/>
  <c r="AR383" i="6"/>
  <c r="AO383" i="6"/>
  <c r="AL383" i="6"/>
  <c r="AI383" i="6"/>
  <c r="AE383" i="6"/>
  <c r="AB383" i="6"/>
  <c r="X383" i="6"/>
  <c r="V383" i="6"/>
  <c r="T383" i="6"/>
  <c r="R383" i="6"/>
  <c r="O383" i="6"/>
  <c r="L383" i="6"/>
  <c r="I383" i="6"/>
  <c r="E383" i="6"/>
  <c r="F383" i="6" s="1"/>
  <c r="D383" i="6"/>
  <c r="AT382" i="6"/>
  <c r="AR382" i="6"/>
  <c r="AO382" i="6"/>
  <c r="AL382" i="6"/>
  <c r="AI382" i="6"/>
  <c r="AE382" i="6"/>
  <c r="AB382" i="6"/>
  <c r="X382" i="6"/>
  <c r="V382" i="6"/>
  <c r="T382" i="6"/>
  <c r="R382" i="6"/>
  <c r="O382" i="6"/>
  <c r="L382" i="6"/>
  <c r="I382" i="6"/>
  <c r="F382" i="6"/>
  <c r="E382" i="6"/>
  <c r="D382" i="6"/>
  <c r="AT381" i="6"/>
  <c r="AR381" i="6"/>
  <c r="AO381" i="6"/>
  <c r="AL381" i="6"/>
  <c r="AI381" i="6"/>
  <c r="AE381" i="6"/>
  <c r="AB381" i="6"/>
  <c r="X381" i="6"/>
  <c r="V381" i="6"/>
  <c r="T381" i="6"/>
  <c r="R381" i="6"/>
  <c r="O381" i="6"/>
  <c r="L381" i="6"/>
  <c r="I381" i="6"/>
  <c r="E381" i="6"/>
  <c r="D381" i="6"/>
  <c r="AT380" i="6"/>
  <c r="AR380" i="6"/>
  <c r="AO380" i="6"/>
  <c r="AL380" i="6"/>
  <c r="AI380" i="6"/>
  <c r="AE380" i="6"/>
  <c r="AB380" i="6"/>
  <c r="X380" i="6"/>
  <c r="V380" i="6"/>
  <c r="T380" i="6"/>
  <c r="R380" i="6"/>
  <c r="O380" i="6"/>
  <c r="L380" i="6"/>
  <c r="I380" i="6"/>
  <c r="E380" i="6"/>
  <c r="D380" i="6"/>
  <c r="F380" i="6" s="1"/>
  <c r="AT379" i="6"/>
  <c r="AR379" i="6"/>
  <c r="AO379" i="6"/>
  <c r="AL379" i="6"/>
  <c r="AI379" i="6"/>
  <c r="AE379" i="6"/>
  <c r="AB379" i="6"/>
  <c r="X379" i="6"/>
  <c r="V379" i="6"/>
  <c r="T379" i="6"/>
  <c r="R379" i="6"/>
  <c r="O379" i="6"/>
  <c r="L379" i="6"/>
  <c r="I379" i="6"/>
  <c r="E379" i="6"/>
  <c r="F379" i="6" s="1"/>
  <c r="D379" i="6"/>
  <c r="AT378" i="6"/>
  <c r="AR378" i="6"/>
  <c r="AO378" i="6"/>
  <c r="AL378" i="6"/>
  <c r="AI378" i="6"/>
  <c r="AE378" i="6"/>
  <c r="AB378" i="6"/>
  <c r="X378" i="6"/>
  <c r="V378" i="6"/>
  <c r="T378" i="6"/>
  <c r="R378" i="6"/>
  <c r="O378" i="6"/>
  <c r="L378" i="6"/>
  <c r="I378" i="6"/>
  <c r="E378" i="6"/>
  <c r="D378" i="6"/>
  <c r="F378" i="6" s="1"/>
  <c r="AT377" i="6"/>
  <c r="AR377" i="6"/>
  <c r="AO377" i="6"/>
  <c r="AL377" i="6"/>
  <c r="AI377" i="6"/>
  <c r="AE377" i="6"/>
  <c r="AB377" i="6"/>
  <c r="X377" i="6"/>
  <c r="V377" i="6"/>
  <c r="T377" i="6"/>
  <c r="R377" i="6"/>
  <c r="O377" i="6"/>
  <c r="L377" i="6"/>
  <c r="I377" i="6"/>
  <c r="E377" i="6"/>
  <c r="D377" i="6"/>
  <c r="AT376" i="6"/>
  <c r="AR376" i="6"/>
  <c r="AO376" i="6"/>
  <c r="AL376" i="6"/>
  <c r="AI376" i="6"/>
  <c r="AE376" i="6"/>
  <c r="AB376" i="6"/>
  <c r="X376" i="6"/>
  <c r="V376" i="6"/>
  <c r="T376" i="6"/>
  <c r="R376" i="6"/>
  <c r="O376" i="6"/>
  <c r="L376" i="6"/>
  <c r="I376" i="6"/>
  <c r="F376" i="6"/>
  <c r="E376" i="6"/>
  <c r="D376" i="6"/>
  <c r="AT375" i="6"/>
  <c r="AR375" i="6"/>
  <c r="AO375" i="6"/>
  <c r="AL375" i="6"/>
  <c r="AI375" i="6"/>
  <c r="AE375" i="6"/>
  <c r="AB375" i="6"/>
  <c r="X375" i="6"/>
  <c r="V375" i="6"/>
  <c r="T375" i="6"/>
  <c r="R375" i="6"/>
  <c r="O375" i="6"/>
  <c r="L375" i="6"/>
  <c r="I375" i="6"/>
  <c r="E375" i="6"/>
  <c r="F375" i="6" s="1"/>
  <c r="D375" i="6"/>
  <c r="AT374" i="6"/>
  <c r="AR374" i="6"/>
  <c r="AO374" i="6"/>
  <c r="AL374" i="6"/>
  <c r="AI374" i="6"/>
  <c r="AE374" i="6"/>
  <c r="AB374" i="6"/>
  <c r="X374" i="6"/>
  <c r="V374" i="6"/>
  <c r="T374" i="6"/>
  <c r="R374" i="6"/>
  <c r="O374" i="6"/>
  <c r="L374" i="6"/>
  <c r="I374" i="6"/>
  <c r="F374" i="6"/>
  <c r="E374" i="6"/>
  <c r="D374" i="6"/>
  <c r="AT373" i="6"/>
  <c r="AR373" i="6"/>
  <c r="AO373" i="6"/>
  <c r="AL373" i="6"/>
  <c r="AI373" i="6"/>
  <c r="AE373" i="6"/>
  <c r="AB373" i="6"/>
  <c r="X373" i="6"/>
  <c r="V373" i="6"/>
  <c r="T373" i="6"/>
  <c r="R373" i="6"/>
  <c r="O373" i="6"/>
  <c r="L373" i="6"/>
  <c r="I373" i="6"/>
  <c r="E373" i="6"/>
  <c r="D373" i="6"/>
  <c r="AT372" i="6"/>
  <c r="AR372" i="6"/>
  <c r="AO372" i="6"/>
  <c r="AL372" i="6"/>
  <c r="AI372" i="6"/>
  <c r="AE372" i="6"/>
  <c r="AB372" i="6"/>
  <c r="X372" i="6"/>
  <c r="V372" i="6"/>
  <c r="T372" i="6"/>
  <c r="R372" i="6"/>
  <c r="O372" i="6"/>
  <c r="L372" i="6"/>
  <c r="I372" i="6"/>
  <c r="E372" i="6"/>
  <c r="D372" i="6"/>
  <c r="F372" i="6" s="1"/>
  <c r="AT371" i="6"/>
  <c r="AR371" i="6"/>
  <c r="AO371" i="6"/>
  <c r="AL371" i="6"/>
  <c r="AI371" i="6"/>
  <c r="AE371" i="6"/>
  <c r="AB371" i="6"/>
  <c r="X371" i="6"/>
  <c r="V371" i="6"/>
  <c r="T371" i="6"/>
  <c r="R371" i="6"/>
  <c r="O371" i="6"/>
  <c r="L371" i="6"/>
  <c r="I371" i="6"/>
  <c r="E371" i="6"/>
  <c r="F371" i="6" s="1"/>
  <c r="D371" i="6"/>
  <c r="AT370" i="6"/>
  <c r="AR370" i="6"/>
  <c r="AO370" i="6"/>
  <c r="AL370" i="6"/>
  <c r="AI370" i="6"/>
  <c r="AE370" i="6"/>
  <c r="AB370" i="6"/>
  <c r="X370" i="6"/>
  <c r="V370" i="6"/>
  <c r="T370" i="6"/>
  <c r="R370" i="6"/>
  <c r="O370" i="6"/>
  <c r="L370" i="6"/>
  <c r="I370" i="6"/>
  <c r="E370" i="6"/>
  <c r="D370" i="6"/>
  <c r="F370" i="6" s="1"/>
  <c r="AT369" i="6"/>
  <c r="AR369" i="6"/>
  <c r="AO369" i="6"/>
  <c r="AL369" i="6"/>
  <c r="AI369" i="6"/>
  <c r="AE369" i="6"/>
  <c r="AB369" i="6"/>
  <c r="X369" i="6"/>
  <c r="V369" i="6"/>
  <c r="T369" i="6"/>
  <c r="R369" i="6"/>
  <c r="O369" i="6"/>
  <c r="L369" i="6"/>
  <c r="I369" i="6"/>
  <c r="E369" i="6"/>
  <c r="D369" i="6"/>
  <c r="AT368" i="6"/>
  <c r="AR368" i="6"/>
  <c r="AO368" i="6"/>
  <c r="AL368" i="6"/>
  <c r="AI368" i="6"/>
  <c r="AE368" i="6"/>
  <c r="AB368" i="6"/>
  <c r="X368" i="6"/>
  <c r="V368" i="6"/>
  <c r="T368" i="6"/>
  <c r="R368" i="6"/>
  <c r="O368" i="6"/>
  <c r="L368" i="6"/>
  <c r="I368" i="6"/>
  <c r="F368" i="6"/>
  <c r="E368" i="6"/>
  <c r="D368" i="6"/>
  <c r="AT367" i="6"/>
  <c r="AR367" i="6"/>
  <c r="AO367" i="6"/>
  <c r="AL367" i="6"/>
  <c r="AI367" i="6"/>
  <c r="AE367" i="6"/>
  <c r="AB367" i="6"/>
  <c r="X367" i="6"/>
  <c r="V367" i="6"/>
  <c r="T367" i="6"/>
  <c r="R367" i="6"/>
  <c r="O367" i="6"/>
  <c r="L367" i="6"/>
  <c r="I367" i="6"/>
  <c r="E367" i="6"/>
  <c r="F367" i="6" s="1"/>
  <c r="D367" i="6"/>
  <c r="AT366" i="6"/>
  <c r="AR366" i="6"/>
  <c r="AO366" i="6"/>
  <c r="AL366" i="6"/>
  <c r="AI366" i="6"/>
  <c r="AE366" i="6"/>
  <c r="AB366" i="6"/>
  <c r="X366" i="6"/>
  <c r="V366" i="6"/>
  <c r="T366" i="6"/>
  <c r="R366" i="6"/>
  <c r="O366" i="6"/>
  <c r="L366" i="6"/>
  <c r="I366" i="6"/>
  <c r="F366" i="6"/>
  <c r="E366" i="6"/>
  <c r="D366" i="6"/>
  <c r="AT365" i="6"/>
  <c r="AR365" i="6"/>
  <c r="AO365" i="6"/>
  <c r="AL365" i="6"/>
  <c r="AI365" i="6"/>
  <c r="AE365" i="6"/>
  <c r="AB365" i="6"/>
  <c r="X365" i="6"/>
  <c r="V365" i="6"/>
  <c r="T365" i="6"/>
  <c r="R365" i="6"/>
  <c r="O365" i="6"/>
  <c r="L365" i="6"/>
  <c r="I365" i="6"/>
  <c r="E365" i="6"/>
  <c r="D365" i="6"/>
  <c r="AT364" i="6"/>
  <c r="AR364" i="6"/>
  <c r="AO364" i="6"/>
  <c r="AL364" i="6"/>
  <c r="AI364" i="6"/>
  <c r="AE364" i="6"/>
  <c r="AB364" i="6"/>
  <c r="X364" i="6"/>
  <c r="V364" i="6"/>
  <c r="T364" i="6"/>
  <c r="R364" i="6"/>
  <c r="O364" i="6"/>
  <c r="L364" i="6"/>
  <c r="I364" i="6"/>
  <c r="E364" i="6"/>
  <c r="D364" i="6"/>
  <c r="F364" i="6" s="1"/>
  <c r="AT363" i="6"/>
  <c r="AR363" i="6"/>
  <c r="AO363" i="6"/>
  <c r="AL363" i="6"/>
  <c r="AI363" i="6"/>
  <c r="AE363" i="6"/>
  <c r="AB363" i="6"/>
  <c r="X363" i="6"/>
  <c r="V363" i="6"/>
  <c r="T363" i="6"/>
  <c r="R363" i="6"/>
  <c r="O363" i="6"/>
  <c r="L363" i="6"/>
  <c r="I363" i="6"/>
  <c r="E363" i="6"/>
  <c r="F363" i="6" s="1"/>
  <c r="D363" i="6"/>
  <c r="AT362" i="6"/>
  <c r="AR362" i="6"/>
  <c r="AO362" i="6"/>
  <c r="AL362" i="6"/>
  <c r="AI362" i="6"/>
  <c r="AE362" i="6"/>
  <c r="AB362" i="6"/>
  <c r="X362" i="6"/>
  <c r="V362" i="6"/>
  <c r="T362" i="6"/>
  <c r="R362" i="6"/>
  <c r="O362" i="6"/>
  <c r="L362" i="6"/>
  <c r="I362" i="6"/>
  <c r="E362" i="6"/>
  <c r="D362" i="6"/>
  <c r="F362" i="6" s="1"/>
  <c r="AT361" i="6"/>
  <c r="AR361" i="6"/>
  <c r="AO361" i="6"/>
  <c r="AL361" i="6"/>
  <c r="AI361" i="6"/>
  <c r="AE361" i="6"/>
  <c r="AB361" i="6"/>
  <c r="X361" i="6"/>
  <c r="V361" i="6"/>
  <c r="T361" i="6"/>
  <c r="R361" i="6"/>
  <c r="O361" i="6"/>
  <c r="L361" i="6"/>
  <c r="I361" i="6"/>
  <c r="E361" i="6"/>
  <c r="D361" i="6"/>
  <c r="AT360" i="6"/>
  <c r="AR360" i="6"/>
  <c r="AO360" i="6"/>
  <c r="AL360" i="6"/>
  <c r="AI360" i="6"/>
  <c r="AE360" i="6"/>
  <c r="AB360" i="6"/>
  <c r="X360" i="6"/>
  <c r="V360" i="6"/>
  <c r="T360" i="6"/>
  <c r="R360" i="6"/>
  <c r="O360" i="6"/>
  <c r="L360" i="6"/>
  <c r="I360" i="6"/>
  <c r="F360" i="6"/>
  <c r="E360" i="6"/>
  <c r="D360" i="6"/>
  <c r="AT359" i="6"/>
  <c r="AR359" i="6"/>
  <c r="AO359" i="6"/>
  <c r="AL359" i="6"/>
  <c r="AI359" i="6"/>
  <c r="AE359" i="6"/>
  <c r="AB359" i="6"/>
  <c r="X359" i="6"/>
  <c r="V359" i="6"/>
  <c r="T359" i="6"/>
  <c r="R359" i="6"/>
  <c r="O359" i="6"/>
  <c r="L359" i="6"/>
  <c r="I359" i="6"/>
  <c r="E359" i="6"/>
  <c r="F359" i="6" s="1"/>
  <c r="D359" i="6"/>
  <c r="AT358" i="6"/>
  <c r="AR358" i="6"/>
  <c r="AO358" i="6"/>
  <c r="AL358" i="6"/>
  <c r="AI358" i="6"/>
  <c r="AE358" i="6"/>
  <c r="AB358" i="6"/>
  <c r="X358" i="6"/>
  <c r="V358" i="6"/>
  <c r="T358" i="6"/>
  <c r="R358" i="6"/>
  <c r="O358" i="6"/>
  <c r="L358" i="6"/>
  <c r="I358" i="6"/>
  <c r="F358" i="6"/>
  <c r="E358" i="6"/>
  <c r="D358" i="6"/>
  <c r="AT357" i="6"/>
  <c r="AR357" i="6"/>
  <c r="AO357" i="6"/>
  <c r="AL357" i="6"/>
  <c r="AI357" i="6"/>
  <c r="AE357" i="6"/>
  <c r="AB357" i="6"/>
  <c r="X357" i="6"/>
  <c r="V357" i="6"/>
  <c r="T357" i="6"/>
  <c r="R357" i="6"/>
  <c r="O357" i="6"/>
  <c r="L357" i="6"/>
  <c r="I357" i="6"/>
  <c r="E357" i="6"/>
  <c r="D357" i="6"/>
  <c r="AT356" i="6"/>
  <c r="AR356" i="6"/>
  <c r="AO356" i="6"/>
  <c r="AL356" i="6"/>
  <c r="AI356" i="6"/>
  <c r="AE356" i="6"/>
  <c r="AB356" i="6"/>
  <c r="X356" i="6"/>
  <c r="V356" i="6"/>
  <c r="T356" i="6"/>
  <c r="R356" i="6"/>
  <c r="O356" i="6"/>
  <c r="L356" i="6"/>
  <c r="I356" i="6"/>
  <c r="E356" i="6"/>
  <c r="D356" i="6"/>
  <c r="F356" i="6" s="1"/>
  <c r="AT355" i="6"/>
  <c r="AR355" i="6"/>
  <c r="AO355" i="6"/>
  <c r="AL355" i="6"/>
  <c r="AI355" i="6"/>
  <c r="AE355" i="6"/>
  <c r="AB355" i="6"/>
  <c r="X355" i="6"/>
  <c r="V355" i="6"/>
  <c r="T355" i="6"/>
  <c r="R355" i="6"/>
  <c r="O355" i="6"/>
  <c r="L355" i="6"/>
  <c r="I355" i="6"/>
  <c r="E355" i="6"/>
  <c r="F355" i="6" s="1"/>
  <c r="D355" i="6"/>
  <c r="AT354" i="6"/>
  <c r="AR354" i="6"/>
  <c r="AO354" i="6"/>
  <c r="AL354" i="6"/>
  <c r="AI354" i="6"/>
  <c r="AE354" i="6"/>
  <c r="AB354" i="6"/>
  <c r="X354" i="6"/>
  <c r="V354" i="6"/>
  <c r="T354" i="6"/>
  <c r="R354" i="6"/>
  <c r="O354" i="6"/>
  <c r="L354" i="6"/>
  <c r="I354" i="6"/>
  <c r="E354" i="6"/>
  <c r="D354" i="6"/>
  <c r="F354" i="6" s="1"/>
  <c r="AT353" i="6"/>
  <c r="AR353" i="6"/>
  <c r="AO353" i="6"/>
  <c r="AL353" i="6"/>
  <c r="AI353" i="6"/>
  <c r="AE353" i="6"/>
  <c r="AB353" i="6"/>
  <c r="X353" i="6"/>
  <c r="V353" i="6"/>
  <c r="T353" i="6"/>
  <c r="R353" i="6"/>
  <c r="O353" i="6"/>
  <c r="L353" i="6"/>
  <c r="I353" i="6"/>
  <c r="E353" i="6"/>
  <c r="D353" i="6"/>
  <c r="AT352" i="6"/>
  <c r="AR352" i="6"/>
  <c r="AO352" i="6"/>
  <c r="AL352" i="6"/>
  <c r="AI352" i="6"/>
  <c r="AE352" i="6"/>
  <c r="AB352" i="6"/>
  <c r="X352" i="6"/>
  <c r="V352" i="6"/>
  <c r="T352" i="6"/>
  <c r="R352" i="6"/>
  <c r="O352" i="6"/>
  <c r="L352" i="6"/>
  <c r="I352" i="6"/>
  <c r="F352" i="6"/>
  <c r="E352" i="6"/>
  <c r="D352" i="6"/>
  <c r="AT351" i="6"/>
  <c r="AR351" i="6"/>
  <c r="AO351" i="6"/>
  <c r="AL351" i="6"/>
  <c r="AI351" i="6"/>
  <c r="AE351" i="6"/>
  <c r="AB351" i="6"/>
  <c r="X351" i="6"/>
  <c r="V351" i="6"/>
  <c r="T351" i="6"/>
  <c r="R351" i="6"/>
  <c r="O351" i="6"/>
  <c r="L351" i="6"/>
  <c r="I351" i="6"/>
  <c r="E351" i="6"/>
  <c r="F351" i="6" s="1"/>
  <c r="D351" i="6"/>
  <c r="AT350" i="6"/>
  <c r="AR350" i="6"/>
  <c r="AO350" i="6"/>
  <c r="AL350" i="6"/>
  <c r="AI350" i="6"/>
  <c r="AE350" i="6"/>
  <c r="AB350" i="6"/>
  <c r="X350" i="6"/>
  <c r="V350" i="6"/>
  <c r="T350" i="6"/>
  <c r="R350" i="6"/>
  <c r="O350" i="6"/>
  <c r="L350" i="6"/>
  <c r="I350" i="6"/>
  <c r="F350" i="6"/>
  <c r="E350" i="6"/>
  <c r="D350" i="6"/>
  <c r="AT349" i="6"/>
  <c r="AR349" i="6"/>
  <c r="AO349" i="6"/>
  <c r="AL349" i="6"/>
  <c r="AI349" i="6"/>
  <c r="AE349" i="6"/>
  <c r="AB349" i="6"/>
  <c r="X349" i="6"/>
  <c r="V349" i="6"/>
  <c r="T349" i="6"/>
  <c r="R349" i="6"/>
  <c r="O349" i="6"/>
  <c r="L349" i="6"/>
  <c r="I349" i="6"/>
  <c r="E349" i="6"/>
  <c r="D349" i="6"/>
  <c r="AT348" i="6"/>
  <c r="AR348" i="6"/>
  <c r="AO348" i="6"/>
  <c r="AL348" i="6"/>
  <c r="AI348" i="6"/>
  <c r="AE348" i="6"/>
  <c r="AB348" i="6"/>
  <c r="X348" i="6"/>
  <c r="V348" i="6"/>
  <c r="T348" i="6"/>
  <c r="R348" i="6"/>
  <c r="O348" i="6"/>
  <c r="L348" i="6"/>
  <c r="I348" i="6"/>
  <c r="E348" i="6"/>
  <c r="D348" i="6"/>
  <c r="F348" i="6" s="1"/>
  <c r="AT347" i="6"/>
  <c r="AR347" i="6"/>
  <c r="AO347" i="6"/>
  <c r="AL347" i="6"/>
  <c r="AI347" i="6"/>
  <c r="AE347" i="6"/>
  <c r="AB347" i="6"/>
  <c r="X347" i="6"/>
  <c r="V347" i="6"/>
  <c r="T347" i="6"/>
  <c r="R347" i="6"/>
  <c r="O347" i="6"/>
  <c r="L347" i="6"/>
  <c r="I347" i="6"/>
  <c r="E347" i="6"/>
  <c r="F347" i="6" s="1"/>
  <c r="D347" i="6"/>
  <c r="AT346" i="6"/>
  <c r="AR346" i="6"/>
  <c r="AO346" i="6"/>
  <c r="AL346" i="6"/>
  <c r="AI346" i="6"/>
  <c r="AE346" i="6"/>
  <c r="AB346" i="6"/>
  <c r="X346" i="6"/>
  <c r="V346" i="6"/>
  <c r="T346" i="6"/>
  <c r="R346" i="6"/>
  <c r="O346" i="6"/>
  <c r="L346" i="6"/>
  <c r="I346" i="6"/>
  <c r="E346" i="6"/>
  <c r="D346" i="6"/>
  <c r="F346" i="6" s="1"/>
  <c r="AT345" i="6"/>
  <c r="AR345" i="6"/>
  <c r="AO345" i="6"/>
  <c r="AL345" i="6"/>
  <c r="AI345" i="6"/>
  <c r="AE345" i="6"/>
  <c r="AB345" i="6"/>
  <c r="X345" i="6"/>
  <c r="V345" i="6"/>
  <c r="T345" i="6"/>
  <c r="R345" i="6"/>
  <c r="O345" i="6"/>
  <c r="L345" i="6"/>
  <c r="I345" i="6"/>
  <c r="E345" i="6"/>
  <c r="D345" i="6"/>
  <c r="AT344" i="6"/>
  <c r="AR344" i="6"/>
  <c r="AO344" i="6"/>
  <c r="AL344" i="6"/>
  <c r="AI344" i="6"/>
  <c r="AE344" i="6"/>
  <c r="AB344" i="6"/>
  <c r="X344" i="6"/>
  <c r="V344" i="6"/>
  <c r="T344" i="6"/>
  <c r="R344" i="6"/>
  <c r="O344" i="6"/>
  <c r="L344" i="6"/>
  <c r="I344" i="6"/>
  <c r="F344" i="6"/>
  <c r="E344" i="6"/>
  <c r="D344" i="6"/>
  <c r="AT343" i="6"/>
  <c r="AR343" i="6"/>
  <c r="AO343" i="6"/>
  <c r="AL343" i="6"/>
  <c r="AI343" i="6"/>
  <c r="AE343" i="6"/>
  <c r="AB343" i="6"/>
  <c r="X343" i="6"/>
  <c r="V343" i="6"/>
  <c r="T343" i="6"/>
  <c r="R343" i="6"/>
  <c r="O343" i="6"/>
  <c r="L343" i="6"/>
  <c r="I343" i="6"/>
  <c r="E343" i="6"/>
  <c r="F343" i="6" s="1"/>
  <c r="D343" i="6"/>
  <c r="AT342" i="6"/>
  <c r="AR342" i="6"/>
  <c r="AO342" i="6"/>
  <c r="AL342" i="6"/>
  <c r="AI342" i="6"/>
  <c r="AE342" i="6"/>
  <c r="AB342" i="6"/>
  <c r="X342" i="6"/>
  <c r="V342" i="6"/>
  <c r="T342" i="6"/>
  <c r="R342" i="6"/>
  <c r="O342" i="6"/>
  <c r="L342" i="6"/>
  <c r="I342" i="6"/>
  <c r="F342" i="6"/>
  <c r="E342" i="6"/>
  <c r="D342" i="6"/>
  <c r="AT341" i="6"/>
  <c r="AR341" i="6"/>
  <c r="AO341" i="6"/>
  <c r="AL341" i="6"/>
  <c r="AI341" i="6"/>
  <c r="AE341" i="6"/>
  <c r="AB341" i="6"/>
  <c r="X341" i="6"/>
  <c r="V341" i="6"/>
  <c r="T341" i="6"/>
  <c r="R341" i="6"/>
  <c r="O341" i="6"/>
  <c r="L341" i="6"/>
  <c r="I341" i="6"/>
  <c r="E341" i="6"/>
  <c r="D341" i="6"/>
  <c r="AT340" i="6"/>
  <c r="AR340" i="6"/>
  <c r="AO340" i="6"/>
  <c r="AL340" i="6"/>
  <c r="AI340" i="6"/>
  <c r="AE340" i="6"/>
  <c r="AB340" i="6"/>
  <c r="X340" i="6"/>
  <c r="V340" i="6"/>
  <c r="T340" i="6"/>
  <c r="R340" i="6"/>
  <c r="O340" i="6"/>
  <c r="L340" i="6"/>
  <c r="I340" i="6"/>
  <c r="E340" i="6"/>
  <c r="D340" i="6"/>
  <c r="F340" i="6" s="1"/>
  <c r="AT339" i="6"/>
  <c r="AR339" i="6"/>
  <c r="AO339" i="6"/>
  <c r="AL339" i="6"/>
  <c r="AI339" i="6"/>
  <c r="AE339" i="6"/>
  <c r="AB339" i="6"/>
  <c r="X339" i="6"/>
  <c r="V339" i="6"/>
  <c r="T339" i="6"/>
  <c r="R339" i="6"/>
  <c r="O339" i="6"/>
  <c r="L339" i="6"/>
  <c r="I339" i="6"/>
  <c r="E339" i="6"/>
  <c r="F339" i="6" s="1"/>
  <c r="D339" i="6"/>
  <c r="AT338" i="6"/>
  <c r="AR338" i="6"/>
  <c r="AO338" i="6"/>
  <c r="AL338" i="6"/>
  <c r="AI338" i="6"/>
  <c r="AE338" i="6"/>
  <c r="AB338" i="6"/>
  <c r="X338" i="6"/>
  <c r="V338" i="6"/>
  <c r="T338" i="6"/>
  <c r="R338" i="6"/>
  <c r="O338" i="6"/>
  <c r="L338" i="6"/>
  <c r="I338" i="6"/>
  <c r="E338" i="6"/>
  <c r="D338" i="6"/>
  <c r="F338" i="6" s="1"/>
  <c r="AT337" i="6"/>
  <c r="AR337" i="6"/>
  <c r="AO337" i="6"/>
  <c r="AL337" i="6"/>
  <c r="AI337" i="6"/>
  <c r="AE337" i="6"/>
  <c r="AB337" i="6"/>
  <c r="X337" i="6"/>
  <c r="V337" i="6"/>
  <c r="T337" i="6"/>
  <c r="R337" i="6"/>
  <c r="O337" i="6"/>
  <c r="L337" i="6"/>
  <c r="I337" i="6"/>
  <c r="E337" i="6"/>
  <c r="D337" i="6"/>
  <c r="AT336" i="6"/>
  <c r="AR336" i="6"/>
  <c r="AO336" i="6"/>
  <c r="AL336" i="6"/>
  <c r="AI336" i="6"/>
  <c r="AE336" i="6"/>
  <c r="AB336" i="6"/>
  <c r="X336" i="6"/>
  <c r="V336" i="6"/>
  <c r="T336" i="6"/>
  <c r="R336" i="6"/>
  <c r="O336" i="6"/>
  <c r="L336" i="6"/>
  <c r="I336" i="6"/>
  <c r="F336" i="6"/>
  <c r="E336" i="6"/>
  <c r="D336" i="6"/>
  <c r="AT335" i="6"/>
  <c r="AR335" i="6"/>
  <c r="AO335" i="6"/>
  <c r="AL335" i="6"/>
  <c r="AI335" i="6"/>
  <c r="AE335" i="6"/>
  <c r="AB335" i="6"/>
  <c r="X335" i="6"/>
  <c r="V335" i="6"/>
  <c r="T335" i="6"/>
  <c r="R335" i="6"/>
  <c r="O335" i="6"/>
  <c r="L335" i="6"/>
  <c r="I335" i="6"/>
  <c r="E335" i="6"/>
  <c r="F335" i="6" s="1"/>
  <c r="D335" i="6"/>
  <c r="AT334" i="6"/>
  <c r="AR334" i="6"/>
  <c r="AO334" i="6"/>
  <c r="AL334" i="6"/>
  <c r="AI334" i="6"/>
  <c r="AE334" i="6"/>
  <c r="AB334" i="6"/>
  <c r="X334" i="6"/>
  <c r="V334" i="6"/>
  <c r="T334" i="6"/>
  <c r="R334" i="6"/>
  <c r="O334" i="6"/>
  <c r="L334" i="6"/>
  <c r="I334" i="6"/>
  <c r="F334" i="6"/>
  <c r="E334" i="6"/>
  <c r="D334" i="6"/>
  <c r="AT333" i="6"/>
  <c r="AR333" i="6"/>
  <c r="AO333" i="6"/>
  <c r="AL333" i="6"/>
  <c r="AI333" i="6"/>
  <c r="AE333" i="6"/>
  <c r="AB333" i="6"/>
  <c r="X333" i="6"/>
  <c r="V333" i="6"/>
  <c r="T333" i="6"/>
  <c r="R333" i="6"/>
  <c r="O333" i="6"/>
  <c r="L333" i="6"/>
  <c r="I333" i="6"/>
  <c r="E333" i="6"/>
  <c r="D333" i="6"/>
  <c r="AT332" i="6"/>
  <c r="AR332" i="6"/>
  <c r="AO332" i="6"/>
  <c r="AL332" i="6"/>
  <c r="AI332" i="6"/>
  <c r="AE332" i="6"/>
  <c r="AB332" i="6"/>
  <c r="X332" i="6"/>
  <c r="V332" i="6"/>
  <c r="T332" i="6"/>
  <c r="R332" i="6"/>
  <c r="O332" i="6"/>
  <c r="L332" i="6"/>
  <c r="I332" i="6"/>
  <c r="E332" i="6"/>
  <c r="D332" i="6"/>
  <c r="F332" i="6" s="1"/>
  <c r="AT331" i="6"/>
  <c r="AR331" i="6"/>
  <c r="AO331" i="6"/>
  <c r="AL331" i="6"/>
  <c r="AI331" i="6"/>
  <c r="AE331" i="6"/>
  <c r="AB331" i="6"/>
  <c r="X331" i="6"/>
  <c r="V331" i="6"/>
  <c r="T331" i="6"/>
  <c r="R331" i="6"/>
  <c r="O331" i="6"/>
  <c r="L331" i="6"/>
  <c r="I331" i="6"/>
  <c r="E331" i="6"/>
  <c r="F331" i="6" s="1"/>
  <c r="D331" i="6"/>
  <c r="AT330" i="6"/>
  <c r="AR330" i="6"/>
  <c r="AO330" i="6"/>
  <c r="AL330" i="6"/>
  <c r="AI330" i="6"/>
  <c r="AE330" i="6"/>
  <c r="AB330" i="6"/>
  <c r="X330" i="6"/>
  <c r="V330" i="6"/>
  <c r="T330" i="6"/>
  <c r="R330" i="6"/>
  <c r="O330" i="6"/>
  <c r="L330" i="6"/>
  <c r="I330" i="6"/>
  <c r="E330" i="6"/>
  <c r="D330" i="6"/>
  <c r="F330" i="6" s="1"/>
  <c r="AT329" i="6"/>
  <c r="AR329" i="6"/>
  <c r="AO329" i="6"/>
  <c r="AL329" i="6"/>
  <c r="AI329" i="6"/>
  <c r="AE329" i="6"/>
  <c r="AB329" i="6"/>
  <c r="X329" i="6"/>
  <c r="V329" i="6"/>
  <c r="T329" i="6"/>
  <c r="R329" i="6"/>
  <c r="O329" i="6"/>
  <c r="L329" i="6"/>
  <c r="I329" i="6"/>
  <c r="E329" i="6"/>
  <c r="D329" i="6"/>
  <c r="AT328" i="6"/>
  <c r="AR328" i="6"/>
  <c r="AO328" i="6"/>
  <c r="AL328" i="6"/>
  <c r="AI328" i="6"/>
  <c r="AE328" i="6"/>
  <c r="AB328" i="6"/>
  <c r="X328" i="6"/>
  <c r="V328" i="6"/>
  <c r="T328" i="6"/>
  <c r="R328" i="6"/>
  <c r="O328" i="6"/>
  <c r="L328" i="6"/>
  <c r="I328" i="6"/>
  <c r="F328" i="6"/>
  <c r="E328" i="6"/>
  <c r="D328" i="6"/>
  <c r="AT327" i="6"/>
  <c r="AR327" i="6"/>
  <c r="AO327" i="6"/>
  <c r="AL327" i="6"/>
  <c r="AI327" i="6"/>
  <c r="AE327" i="6"/>
  <c r="AB327" i="6"/>
  <c r="X327" i="6"/>
  <c r="V327" i="6"/>
  <c r="T327" i="6"/>
  <c r="R327" i="6"/>
  <c r="O327" i="6"/>
  <c r="L327" i="6"/>
  <c r="I327" i="6"/>
  <c r="E327" i="6"/>
  <c r="F327" i="6" s="1"/>
  <c r="D327" i="6"/>
  <c r="AT326" i="6"/>
  <c r="AR326" i="6"/>
  <c r="AO326" i="6"/>
  <c r="AL326" i="6"/>
  <c r="AI326" i="6"/>
  <c r="AE326" i="6"/>
  <c r="AB326" i="6"/>
  <c r="X326" i="6"/>
  <c r="V326" i="6"/>
  <c r="T326" i="6"/>
  <c r="R326" i="6"/>
  <c r="O326" i="6"/>
  <c r="L326" i="6"/>
  <c r="I326" i="6"/>
  <c r="F326" i="6"/>
  <c r="E326" i="6"/>
  <c r="D326" i="6"/>
  <c r="AT325" i="6"/>
  <c r="AR325" i="6"/>
  <c r="AO325" i="6"/>
  <c r="AL325" i="6"/>
  <c r="AI325" i="6"/>
  <c r="AE325" i="6"/>
  <c r="AB325" i="6"/>
  <c r="X325" i="6"/>
  <c r="V325" i="6"/>
  <c r="T325" i="6"/>
  <c r="R325" i="6"/>
  <c r="O325" i="6"/>
  <c r="L325" i="6"/>
  <c r="I325" i="6"/>
  <c r="E325" i="6"/>
  <c r="D325" i="6"/>
  <c r="AT324" i="6"/>
  <c r="AR324" i="6"/>
  <c r="AO324" i="6"/>
  <c r="AL324" i="6"/>
  <c r="AI324" i="6"/>
  <c r="AE324" i="6"/>
  <c r="AB324" i="6"/>
  <c r="X324" i="6"/>
  <c r="V324" i="6"/>
  <c r="T324" i="6"/>
  <c r="R324" i="6"/>
  <c r="O324" i="6"/>
  <c r="L324" i="6"/>
  <c r="I324" i="6"/>
  <c r="E324" i="6"/>
  <c r="D324" i="6"/>
  <c r="F324" i="6" s="1"/>
  <c r="AT323" i="6"/>
  <c r="AR323" i="6"/>
  <c r="AO323" i="6"/>
  <c r="AL323" i="6"/>
  <c r="AI323" i="6"/>
  <c r="AE323" i="6"/>
  <c r="AB323" i="6"/>
  <c r="X323" i="6"/>
  <c r="V323" i="6"/>
  <c r="T323" i="6"/>
  <c r="R323" i="6"/>
  <c r="O323" i="6"/>
  <c r="L323" i="6"/>
  <c r="I323" i="6"/>
  <c r="E323" i="6"/>
  <c r="F323" i="6" s="1"/>
  <c r="D323" i="6"/>
  <c r="AT322" i="6"/>
  <c r="AR322" i="6"/>
  <c r="AO322" i="6"/>
  <c r="AL322" i="6"/>
  <c r="AI322" i="6"/>
  <c r="AE322" i="6"/>
  <c r="AB322" i="6"/>
  <c r="X322" i="6"/>
  <c r="V322" i="6"/>
  <c r="T322" i="6"/>
  <c r="R322" i="6"/>
  <c r="O322" i="6"/>
  <c r="L322" i="6"/>
  <c r="I322" i="6"/>
  <c r="E322" i="6"/>
  <c r="D322" i="6"/>
  <c r="F322" i="6" s="1"/>
  <c r="AT321" i="6"/>
  <c r="AR321" i="6"/>
  <c r="AO321" i="6"/>
  <c r="AL321" i="6"/>
  <c r="AI321" i="6"/>
  <c r="AE321" i="6"/>
  <c r="AB321" i="6"/>
  <c r="X321" i="6"/>
  <c r="V321" i="6"/>
  <c r="T321" i="6"/>
  <c r="R321" i="6"/>
  <c r="O321" i="6"/>
  <c r="L321" i="6"/>
  <c r="I321" i="6"/>
  <c r="E321" i="6"/>
  <c r="D321" i="6"/>
  <c r="AT320" i="6"/>
  <c r="AR320" i="6"/>
  <c r="AO320" i="6"/>
  <c r="AL320" i="6"/>
  <c r="AI320" i="6"/>
  <c r="AE320" i="6"/>
  <c r="AB320" i="6"/>
  <c r="X320" i="6"/>
  <c r="V320" i="6"/>
  <c r="T320" i="6"/>
  <c r="R320" i="6"/>
  <c r="O320" i="6"/>
  <c r="L320" i="6"/>
  <c r="I320" i="6"/>
  <c r="F320" i="6"/>
  <c r="E320" i="6"/>
  <c r="D320" i="6"/>
  <c r="AT319" i="6"/>
  <c r="AR319" i="6"/>
  <c r="AO319" i="6"/>
  <c r="AL319" i="6"/>
  <c r="AI319" i="6"/>
  <c r="AE319" i="6"/>
  <c r="AB319" i="6"/>
  <c r="X319" i="6"/>
  <c r="V319" i="6"/>
  <c r="T319" i="6"/>
  <c r="R319" i="6"/>
  <c r="O319" i="6"/>
  <c r="L319" i="6"/>
  <c r="I319" i="6"/>
  <c r="E319" i="6"/>
  <c r="F319" i="6" s="1"/>
  <c r="D319" i="6"/>
  <c r="AT318" i="6"/>
  <c r="AR318" i="6"/>
  <c r="AO318" i="6"/>
  <c r="AL318" i="6"/>
  <c r="AI318" i="6"/>
  <c r="AE318" i="6"/>
  <c r="AB318" i="6"/>
  <c r="X318" i="6"/>
  <c r="V318" i="6"/>
  <c r="T318" i="6"/>
  <c r="R318" i="6"/>
  <c r="O318" i="6"/>
  <c r="L318" i="6"/>
  <c r="I318" i="6"/>
  <c r="F318" i="6"/>
  <c r="E318" i="6"/>
  <c r="D318" i="6"/>
  <c r="AT317" i="6"/>
  <c r="AR317" i="6"/>
  <c r="AO317" i="6"/>
  <c r="AL317" i="6"/>
  <c r="AI317" i="6"/>
  <c r="AE317" i="6"/>
  <c r="AB317" i="6"/>
  <c r="X317" i="6"/>
  <c r="V317" i="6"/>
  <c r="T317" i="6"/>
  <c r="R317" i="6"/>
  <c r="O317" i="6"/>
  <c r="L317" i="6"/>
  <c r="I317" i="6"/>
  <c r="E317" i="6"/>
  <c r="D317" i="6"/>
  <c r="AT316" i="6"/>
  <c r="AR316" i="6"/>
  <c r="AO316" i="6"/>
  <c r="AL316" i="6"/>
  <c r="AI316" i="6"/>
  <c r="AE316" i="6"/>
  <c r="AB316" i="6"/>
  <c r="X316" i="6"/>
  <c r="V316" i="6"/>
  <c r="T316" i="6"/>
  <c r="R316" i="6"/>
  <c r="O316" i="6"/>
  <c r="L316" i="6"/>
  <c r="I316" i="6"/>
  <c r="E316" i="6"/>
  <c r="D316" i="6"/>
  <c r="F316" i="6" s="1"/>
  <c r="AT315" i="6"/>
  <c r="AR315" i="6"/>
  <c r="AO315" i="6"/>
  <c r="AL315" i="6"/>
  <c r="AI315" i="6"/>
  <c r="AE315" i="6"/>
  <c r="AB315" i="6"/>
  <c r="X315" i="6"/>
  <c r="V315" i="6"/>
  <c r="T315" i="6"/>
  <c r="R315" i="6"/>
  <c r="O315" i="6"/>
  <c r="L315" i="6"/>
  <c r="I315" i="6"/>
  <c r="E315" i="6"/>
  <c r="F315" i="6" s="1"/>
  <c r="D315" i="6"/>
  <c r="AT314" i="6"/>
  <c r="AR314" i="6"/>
  <c r="AO314" i="6"/>
  <c r="AL314" i="6"/>
  <c r="AI314" i="6"/>
  <c r="AE314" i="6"/>
  <c r="AB314" i="6"/>
  <c r="X314" i="6"/>
  <c r="V314" i="6"/>
  <c r="T314" i="6"/>
  <c r="R314" i="6"/>
  <c r="O314" i="6"/>
  <c r="L314" i="6"/>
  <c r="I314" i="6"/>
  <c r="E314" i="6"/>
  <c r="D314" i="6"/>
  <c r="F314" i="6" s="1"/>
  <c r="AT313" i="6"/>
  <c r="AR313" i="6"/>
  <c r="AO313" i="6"/>
  <c r="AL313" i="6"/>
  <c r="AI313" i="6"/>
  <c r="AE313" i="6"/>
  <c r="AB313" i="6"/>
  <c r="X313" i="6"/>
  <c r="V313" i="6"/>
  <c r="T313" i="6"/>
  <c r="R313" i="6"/>
  <c r="O313" i="6"/>
  <c r="L313" i="6"/>
  <c r="I313" i="6"/>
  <c r="E313" i="6"/>
  <c r="D313" i="6"/>
  <c r="AT312" i="6"/>
  <c r="AR312" i="6"/>
  <c r="AO312" i="6"/>
  <c r="AL312" i="6"/>
  <c r="AI312" i="6"/>
  <c r="AE312" i="6"/>
  <c r="AB312" i="6"/>
  <c r="X312" i="6"/>
  <c r="V312" i="6"/>
  <c r="T312" i="6"/>
  <c r="R312" i="6"/>
  <c r="O312" i="6"/>
  <c r="L312" i="6"/>
  <c r="I312" i="6"/>
  <c r="F312" i="6"/>
  <c r="E312" i="6"/>
  <c r="D312" i="6"/>
  <c r="AT311" i="6"/>
  <c r="AR311" i="6"/>
  <c r="AO311" i="6"/>
  <c r="AL311" i="6"/>
  <c r="AI311" i="6"/>
  <c r="AE311" i="6"/>
  <c r="AB311" i="6"/>
  <c r="X311" i="6"/>
  <c r="V311" i="6"/>
  <c r="T311" i="6"/>
  <c r="R311" i="6"/>
  <c r="O311" i="6"/>
  <c r="L311" i="6"/>
  <c r="I311" i="6"/>
  <c r="E311" i="6"/>
  <c r="F311" i="6" s="1"/>
  <c r="D311" i="6"/>
  <c r="AT310" i="6"/>
  <c r="AR310" i="6"/>
  <c r="AO310" i="6"/>
  <c r="AL310" i="6"/>
  <c r="AI310" i="6"/>
  <c r="AE310" i="6"/>
  <c r="AB310" i="6"/>
  <c r="X310" i="6"/>
  <c r="V310" i="6"/>
  <c r="T310" i="6"/>
  <c r="R310" i="6"/>
  <c r="O310" i="6"/>
  <c r="L310" i="6"/>
  <c r="I310" i="6"/>
  <c r="F310" i="6"/>
  <c r="E310" i="6"/>
  <c r="D310" i="6"/>
  <c r="AT309" i="6"/>
  <c r="AR309" i="6"/>
  <c r="AO309" i="6"/>
  <c r="AL309" i="6"/>
  <c r="AI309" i="6"/>
  <c r="AE309" i="6"/>
  <c r="AB309" i="6"/>
  <c r="X309" i="6"/>
  <c r="V309" i="6"/>
  <c r="T309" i="6"/>
  <c r="R309" i="6"/>
  <c r="O309" i="6"/>
  <c r="L309" i="6"/>
  <c r="I309" i="6"/>
  <c r="E309" i="6"/>
  <c r="D309" i="6"/>
  <c r="AT308" i="6"/>
  <c r="AR308" i="6"/>
  <c r="AO308" i="6"/>
  <c r="AL308" i="6"/>
  <c r="AI308" i="6"/>
  <c r="AE308" i="6"/>
  <c r="AB308" i="6"/>
  <c r="X308" i="6"/>
  <c r="V308" i="6"/>
  <c r="T308" i="6"/>
  <c r="R308" i="6"/>
  <c r="O308" i="6"/>
  <c r="L308" i="6"/>
  <c r="I308" i="6"/>
  <c r="E308" i="6"/>
  <c r="D308" i="6"/>
  <c r="F308" i="6" s="1"/>
  <c r="AT307" i="6"/>
  <c r="AR307" i="6"/>
  <c r="AO307" i="6"/>
  <c r="AL307" i="6"/>
  <c r="AI307" i="6"/>
  <c r="AE307" i="6"/>
  <c r="AB307" i="6"/>
  <c r="X307" i="6"/>
  <c r="V307" i="6"/>
  <c r="T307" i="6"/>
  <c r="R307" i="6"/>
  <c r="O307" i="6"/>
  <c r="L307" i="6"/>
  <c r="I307" i="6"/>
  <c r="E307" i="6"/>
  <c r="F307" i="6" s="1"/>
  <c r="D307" i="6"/>
  <c r="AT306" i="6"/>
  <c r="AR306" i="6"/>
  <c r="AO306" i="6"/>
  <c r="AL306" i="6"/>
  <c r="AI306" i="6"/>
  <c r="AE306" i="6"/>
  <c r="AB306" i="6"/>
  <c r="X306" i="6"/>
  <c r="V306" i="6"/>
  <c r="T306" i="6"/>
  <c r="R306" i="6"/>
  <c r="O306" i="6"/>
  <c r="L306" i="6"/>
  <c r="I306" i="6"/>
  <c r="E306" i="6"/>
  <c r="D306" i="6"/>
  <c r="F306" i="6" s="1"/>
  <c r="AT305" i="6"/>
  <c r="AR305" i="6"/>
  <c r="AO305" i="6"/>
  <c r="AL305" i="6"/>
  <c r="AI305" i="6"/>
  <c r="AE305" i="6"/>
  <c r="AB305" i="6"/>
  <c r="X305" i="6"/>
  <c r="V305" i="6"/>
  <c r="T305" i="6"/>
  <c r="R305" i="6"/>
  <c r="O305" i="6"/>
  <c r="L305" i="6"/>
  <c r="I305" i="6"/>
  <c r="E305" i="6"/>
  <c r="D305" i="6"/>
  <c r="AT304" i="6"/>
  <c r="AR304" i="6"/>
  <c r="AO304" i="6"/>
  <c r="AL304" i="6"/>
  <c r="AI304" i="6"/>
  <c r="AE304" i="6"/>
  <c r="AB304" i="6"/>
  <c r="X304" i="6"/>
  <c r="V304" i="6"/>
  <c r="T304" i="6"/>
  <c r="R304" i="6"/>
  <c r="O304" i="6"/>
  <c r="L304" i="6"/>
  <c r="I304" i="6"/>
  <c r="F304" i="6"/>
  <c r="E304" i="6"/>
  <c r="D304" i="6"/>
  <c r="AT303" i="6"/>
  <c r="AR303" i="6"/>
  <c r="AO303" i="6"/>
  <c r="AL303" i="6"/>
  <c r="AI303" i="6"/>
  <c r="AE303" i="6"/>
  <c r="AB303" i="6"/>
  <c r="X303" i="6"/>
  <c r="V303" i="6"/>
  <c r="T303" i="6"/>
  <c r="R303" i="6"/>
  <c r="O303" i="6"/>
  <c r="L303" i="6"/>
  <c r="I303" i="6"/>
  <c r="E303" i="6"/>
  <c r="F303" i="6" s="1"/>
  <c r="D303" i="6"/>
  <c r="AT302" i="6"/>
  <c r="AR302" i="6"/>
  <c r="AO302" i="6"/>
  <c r="AL302" i="6"/>
  <c r="AI302" i="6"/>
  <c r="AE302" i="6"/>
  <c r="AB302" i="6"/>
  <c r="X302" i="6"/>
  <c r="V302" i="6"/>
  <c r="T302" i="6"/>
  <c r="R302" i="6"/>
  <c r="O302" i="6"/>
  <c r="L302" i="6"/>
  <c r="I302" i="6"/>
  <c r="F302" i="6"/>
  <c r="E302" i="6"/>
  <c r="D302" i="6"/>
  <c r="AT301" i="6"/>
  <c r="AR301" i="6"/>
  <c r="AO301" i="6"/>
  <c r="AL301" i="6"/>
  <c r="AI301" i="6"/>
  <c r="AE301" i="6"/>
  <c r="AB301" i="6"/>
  <c r="X301" i="6"/>
  <c r="V301" i="6"/>
  <c r="T301" i="6"/>
  <c r="R301" i="6"/>
  <c r="O301" i="6"/>
  <c r="L301" i="6"/>
  <c r="I301" i="6"/>
  <c r="E301" i="6"/>
  <c r="D301" i="6"/>
  <c r="AT300" i="6"/>
  <c r="AR300" i="6"/>
  <c r="AO300" i="6"/>
  <c r="AL300" i="6"/>
  <c r="AI300" i="6"/>
  <c r="AE300" i="6"/>
  <c r="AB300" i="6"/>
  <c r="X300" i="6"/>
  <c r="V300" i="6"/>
  <c r="T300" i="6"/>
  <c r="R300" i="6"/>
  <c r="O300" i="6"/>
  <c r="L300" i="6"/>
  <c r="I300" i="6"/>
  <c r="E300" i="6"/>
  <c r="D300" i="6"/>
  <c r="F300" i="6" s="1"/>
  <c r="AT299" i="6"/>
  <c r="AR299" i="6"/>
  <c r="AO299" i="6"/>
  <c r="AL299" i="6"/>
  <c r="AI299" i="6"/>
  <c r="AE299" i="6"/>
  <c r="AB299" i="6"/>
  <c r="X299" i="6"/>
  <c r="V299" i="6"/>
  <c r="T299" i="6"/>
  <c r="R299" i="6"/>
  <c r="O299" i="6"/>
  <c r="L299" i="6"/>
  <c r="I299" i="6"/>
  <c r="E299" i="6"/>
  <c r="F299" i="6" s="1"/>
  <c r="D299" i="6"/>
  <c r="AT298" i="6"/>
  <c r="AR298" i="6"/>
  <c r="AO298" i="6"/>
  <c r="AL298" i="6"/>
  <c r="AI298" i="6"/>
  <c r="AE298" i="6"/>
  <c r="AB298" i="6"/>
  <c r="X298" i="6"/>
  <c r="V298" i="6"/>
  <c r="T298" i="6"/>
  <c r="R298" i="6"/>
  <c r="O298" i="6"/>
  <c r="L298" i="6"/>
  <c r="I298" i="6"/>
  <c r="E298" i="6"/>
  <c r="D298" i="6"/>
  <c r="F298" i="6" s="1"/>
  <c r="AT297" i="6"/>
  <c r="AR297" i="6"/>
  <c r="AO297" i="6"/>
  <c r="AL297" i="6"/>
  <c r="AI297" i="6"/>
  <c r="AE297" i="6"/>
  <c r="AB297" i="6"/>
  <c r="X297" i="6"/>
  <c r="V297" i="6"/>
  <c r="T297" i="6"/>
  <c r="R297" i="6"/>
  <c r="O297" i="6"/>
  <c r="L297" i="6"/>
  <c r="I297" i="6"/>
  <c r="E297" i="6"/>
  <c r="D297" i="6"/>
  <c r="AT296" i="6"/>
  <c r="AR296" i="6"/>
  <c r="AO296" i="6"/>
  <c r="AL296" i="6"/>
  <c r="AI296" i="6"/>
  <c r="AE296" i="6"/>
  <c r="AB296" i="6"/>
  <c r="X296" i="6"/>
  <c r="V296" i="6"/>
  <c r="T296" i="6"/>
  <c r="R296" i="6"/>
  <c r="O296" i="6"/>
  <c r="L296" i="6"/>
  <c r="I296" i="6"/>
  <c r="F296" i="6"/>
  <c r="E296" i="6"/>
  <c r="D296" i="6"/>
  <c r="AT295" i="6"/>
  <c r="AR295" i="6"/>
  <c r="AO295" i="6"/>
  <c r="AL295" i="6"/>
  <c r="AI295" i="6"/>
  <c r="AE295" i="6"/>
  <c r="AB295" i="6"/>
  <c r="X295" i="6"/>
  <c r="V295" i="6"/>
  <c r="T295" i="6"/>
  <c r="R295" i="6"/>
  <c r="O295" i="6"/>
  <c r="L295" i="6"/>
  <c r="I295" i="6"/>
  <c r="F295" i="6"/>
  <c r="E295" i="6"/>
  <c r="D295" i="6"/>
  <c r="AT294" i="6"/>
  <c r="AR294" i="6"/>
  <c r="AO294" i="6"/>
  <c r="AL294" i="6"/>
  <c r="AI294" i="6"/>
  <c r="AE294" i="6"/>
  <c r="AB294" i="6"/>
  <c r="X294" i="6"/>
  <c r="V294" i="6"/>
  <c r="T294" i="6"/>
  <c r="R294" i="6"/>
  <c r="O294" i="6"/>
  <c r="L294" i="6"/>
  <c r="I294" i="6"/>
  <c r="E294" i="6"/>
  <c r="D294" i="6"/>
  <c r="F294" i="6" s="1"/>
  <c r="AT293" i="6"/>
  <c r="AR293" i="6"/>
  <c r="AO293" i="6"/>
  <c r="AL293" i="6"/>
  <c r="AI293" i="6"/>
  <c r="AE293" i="6"/>
  <c r="AB293" i="6"/>
  <c r="X293" i="6"/>
  <c r="V293" i="6"/>
  <c r="T293" i="6"/>
  <c r="R293" i="6"/>
  <c r="O293" i="6"/>
  <c r="L293" i="6"/>
  <c r="I293" i="6"/>
  <c r="E293" i="6"/>
  <c r="D293" i="6"/>
  <c r="F293" i="6" s="1"/>
  <c r="AT292" i="6"/>
  <c r="AR292" i="6"/>
  <c r="AO292" i="6"/>
  <c r="AL292" i="6"/>
  <c r="AI292" i="6"/>
  <c r="AE292" i="6"/>
  <c r="AB292" i="6"/>
  <c r="X292" i="6"/>
  <c r="V292" i="6"/>
  <c r="T292" i="6"/>
  <c r="R292" i="6"/>
  <c r="O292" i="6"/>
  <c r="L292" i="6"/>
  <c r="I292" i="6"/>
  <c r="E292" i="6"/>
  <c r="D292" i="6"/>
  <c r="F292" i="6" s="1"/>
  <c r="AT291" i="6"/>
  <c r="AR291" i="6"/>
  <c r="AO291" i="6"/>
  <c r="AL291" i="6"/>
  <c r="AI291" i="6"/>
  <c r="AE291" i="6"/>
  <c r="AB291" i="6"/>
  <c r="X291" i="6"/>
  <c r="V291" i="6"/>
  <c r="T291" i="6"/>
  <c r="R291" i="6"/>
  <c r="O291" i="6"/>
  <c r="L291" i="6"/>
  <c r="I291" i="6"/>
  <c r="F291" i="6"/>
  <c r="E291" i="6"/>
  <c r="D291" i="6"/>
  <c r="AT290" i="6"/>
  <c r="AR290" i="6"/>
  <c r="AO290" i="6"/>
  <c r="AL290" i="6"/>
  <c r="AI290" i="6"/>
  <c r="AE290" i="6"/>
  <c r="AB290" i="6"/>
  <c r="X290" i="6"/>
  <c r="V290" i="6"/>
  <c r="T290" i="6"/>
  <c r="R290" i="6"/>
  <c r="O290" i="6"/>
  <c r="L290" i="6"/>
  <c r="I290" i="6"/>
  <c r="F290" i="6"/>
  <c r="E290" i="6"/>
  <c r="D290" i="6"/>
  <c r="AT289" i="6"/>
  <c r="AR289" i="6"/>
  <c r="AO289" i="6"/>
  <c r="AL289" i="6"/>
  <c r="AI289" i="6"/>
  <c r="AE289" i="6"/>
  <c r="AB289" i="6"/>
  <c r="X289" i="6"/>
  <c r="V289" i="6"/>
  <c r="T289" i="6"/>
  <c r="R289" i="6"/>
  <c r="O289" i="6"/>
  <c r="L289" i="6"/>
  <c r="I289" i="6"/>
  <c r="E289" i="6"/>
  <c r="D289" i="6"/>
  <c r="AT288" i="6"/>
  <c r="AR288" i="6"/>
  <c r="AO288" i="6"/>
  <c r="AL288" i="6"/>
  <c r="AI288" i="6"/>
  <c r="AE288" i="6"/>
  <c r="AB288" i="6"/>
  <c r="X288" i="6"/>
  <c r="V288" i="6"/>
  <c r="T288" i="6"/>
  <c r="R288" i="6"/>
  <c r="O288" i="6"/>
  <c r="L288" i="6"/>
  <c r="I288" i="6"/>
  <c r="E288" i="6"/>
  <c r="D288" i="6"/>
  <c r="F288" i="6" s="1"/>
  <c r="AT287" i="6"/>
  <c r="AR287" i="6"/>
  <c r="AO287" i="6"/>
  <c r="AL287" i="6"/>
  <c r="AI287" i="6"/>
  <c r="AE287" i="6"/>
  <c r="AB287" i="6"/>
  <c r="X287" i="6"/>
  <c r="V287" i="6"/>
  <c r="T287" i="6"/>
  <c r="R287" i="6"/>
  <c r="O287" i="6"/>
  <c r="L287" i="6"/>
  <c r="I287" i="6"/>
  <c r="E287" i="6"/>
  <c r="F287" i="6" s="1"/>
  <c r="D287" i="6"/>
  <c r="AT286" i="6"/>
  <c r="AR286" i="6"/>
  <c r="AO286" i="6"/>
  <c r="AL286" i="6"/>
  <c r="AI286" i="6"/>
  <c r="AE286" i="6"/>
  <c r="AB286" i="6"/>
  <c r="X286" i="6"/>
  <c r="V286" i="6"/>
  <c r="T286" i="6"/>
  <c r="R286" i="6"/>
  <c r="O286" i="6"/>
  <c r="L286" i="6"/>
  <c r="I286" i="6"/>
  <c r="F286" i="6"/>
  <c r="E286" i="6"/>
  <c r="D286" i="6"/>
  <c r="AT285" i="6"/>
  <c r="AR285" i="6"/>
  <c r="AO285" i="6"/>
  <c r="AL285" i="6"/>
  <c r="AI285" i="6"/>
  <c r="AE285" i="6"/>
  <c r="AB285" i="6"/>
  <c r="X285" i="6"/>
  <c r="V285" i="6"/>
  <c r="T285" i="6"/>
  <c r="R285" i="6"/>
  <c r="O285" i="6"/>
  <c r="L285" i="6"/>
  <c r="I285" i="6"/>
  <c r="E285" i="6"/>
  <c r="D285" i="6"/>
  <c r="F285" i="6" s="1"/>
  <c r="AT284" i="6"/>
  <c r="AR284" i="6"/>
  <c r="AO284" i="6"/>
  <c r="AL284" i="6"/>
  <c r="AI284" i="6"/>
  <c r="AE284" i="6"/>
  <c r="AB284" i="6"/>
  <c r="X284" i="6"/>
  <c r="V284" i="6"/>
  <c r="T284" i="6"/>
  <c r="R284" i="6"/>
  <c r="O284" i="6"/>
  <c r="L284" i="6"/>
  <c r="I284" i="6"/>
  <c r="E284" i="6"/>
  <c r="F284" i="6" s="1"/>
  <c r="D284" i="6"/>
  <c r="AT283" i="6"/>
  <c r="AR283" i="6"/>
  <c r="AO283" i="6"/>
  <c r="AL283" i="6"/>
  <c r="AI283" i="6"/>
  <c r="AE283" i="6"/>
  <c r="AB283" i="6"/>
  <c r="X283" i="6"/>
  <c r="V283" i="6"/>
  <c r="T283" i="6"/>
  <c r="R283" i="6"/>
  <c r="O283" i="6"/>
  <c r="L283" i="6"/>
  <c r="I283" i="6"/>
  <c r="F283" i="6"/>
  <c r="E283" i="6"/>
  <c r="D283" i="6"/>
  <c r="AT282" i="6"/>
  <c r="AR282" i="6"/>
  <c r="AO282" i="6"/>
  <c r="AL282" i="6"/>
  <c r="AI282" i="6"/>
  <c r="AE282" i="6"/>
  <c r="AB282" i="6"/>
  <c r="X282" i="6"/>
  <c r="V282" i="6"/>
  <c r="T282" i="6"/>
  <c r="R282" i="6"/>
  <c r="O282" i="6"/>
  <c r="L282" i="6"/>
  <c r="I282" i="6"/>
  <c r="E282" i="6"/>
  <c r="D282" i="6"/>
  <c r="F282" i="6" s="1"/>
  <c r="AT281" i="6"/>
  <c r="AR281" i="6"/>
  <c r="AO281" i="6"/>
  <c r="AL281" i="6"/>
  <c r="AI281" i="6"/>
  <c r="AE281" i="6"/>
  <c r="AB281" i="6"/>
  <c r="X281" i="6"/>
  <c r="V281" i="6"/>
  <c r="T281" i="6"/>
  <c r="R281" i="6"/>
  <c r="O281" i="6"/>
  <c r="L281" i="6"/>
  <c r="I281" i="6"/>
  <c r="E281" i="6"/>
  <c r="D281" i="6"/>
  <c r="AT280" i="6"/>
  <c r="AR280" i="6"/>
  <c r="AO280" i="6"/>
  <c r="AL280" i="6"/>
  <c r="AI280" i="6"/>
  <c r="AE280" i="6"/>
  <c r="AB280" i="6"/>
  <c r="X280" i="6"/>
  <c r="V280" i="6"/>
  <c r="T280" i="6"/>
  <c r="R280" i="6"/>
  <c r="O280" i="6"/>
  <c r="L280" i="6"/>
  <c r="I280" i="6"/>
  <c r="F280" i="6"/>
  <c r="E280" i="6"/>
  <c r="D280" i="6"/>
  <c r="AT279" i="6"/>
  <c r="AR279" i="6"/>
  <c r="AO279" i="6"/>
  <c r="AL279" i="6"/>
  <c r="AI279" i="6"/>
  <c r="AE279" i="6"/>
  <c r="AB279" i="6"/>
  <c r="X279" i="6"/>
  <c r="V279" i="6"/>
  <c r="T279" i="6"/>
  <c r="R279" i="6"/>
  <c r="O279" i="6"/>
  <c r="L279" i="6"/>
  <c r="I279" i="6"/>
  <c r="F279" i="6"/>
  <c r="E279" i="6"/>
  <c r="D279" i="6"/>
  <c r="AT278" i="6"/>
  <c r="AR278" i="6"/>
  <c r="AO278" i="6"/>
  <c r="AL278" i="6"/>
  <c r="AI278" i="6"/>
  <c r="AE278" i="6"/>
  <c r="AB278" i="6"/>
  <c r="X278" i="6"/>
  <c r="V278" i="6"/>
  <c r="T278" i="6"/>
  <c r="R278" i="6"/>
  <c r="O278" i="6"/>
  <c r="L278" i="6"/>
  <c r="I278" i="6"/>
  <c r="E278" i="6"/>
  <c r="D278" i="6"/>
  <c r="F278" i="6" s="1"/>
  <c r="AT277" i="6"/>
  <c r="AR277" i="6"/>
  <c r="AO277" i="6"/>
  <c r="AL277" i="6"/>
  <c r="AI277" i="6"/>
  <c r="AE277" i="6"/>
  <c r="AB277" i="6"/>
  <c r="X277" i="6"/>
  <c r="V277" i="6"/>
  <c r="T277" i="6"/>
  <c r="R277" i="6"/>
  <c r="O277" i="6"/>
  <c r="L277" i="6"/>
  <c r="I277" i="6"/>
  <c r="E277" i="6"/>
  <c r="D277" i="6"/>
  <c r="F277" i="6" s="1"/>
  <c r="AT276" i="6"/>
  <c r="AR276" i="6"/>
  <c r="AO276" i="6"/>
  <c r="AL276" i="6"/>
  <c r="AI276" i="6"/>
  <c r="AE276" i="6"/>
  <c r="AB276" i="6"/>
  <c r="X276" i="6"/>
  <c r="V276" i="6"/>
  <c r="T276" i="6"/>
  <c r="R276" i="6"/>
  <c r="O276" i="6"/>
  <c r="L276" i="6"/>
  <c r="I276" i="6"/>
  <c r="E276" i="6"/>
  <c r="D276" i="6"/>
  <c r="F276" i="6" s="1"/>
  <c r="AT275" i="6"/>
  <c r="AR275" i="6"/>
  <c r="AO275" i="6"/>
  <c r="AL275" i="6"/>
  <c r="AI275" i="6"/>
  <c r="AE275" i="6"/>
  <c r="AB275" i="6"/>
  <c r="X275" i="6"/>
  <c r="V275" i="6"/>
  <c r="T275" i="6"/>
  <c r="R275" i="6"/>
  <c r="O275" i="6"/>
  <c r="L275" i="6"/>
  <c r="I275" i="6"/>
  <c r="F275" i="6"/>
  <c r="E275" i="6"/>
  <c r="D275" i="6"/>
  <c r="AT274" i="6"/>
  <c r="AR274" i="6"/>
  <c r="AO274" i="6"/>
  <c r="AL274" i="6"/>
  <c r="AI274" i="6"/>
  <c r="AE274" i="6"/>
  <c r="AB274" i="6"/>
  <c r="X274" i="6"/>
  <c r="V274" i="6"/>
  <c r="T274" i="6"/>
  <c r="R274" i="6"/>
  <c r="O274" i="6"/>
  <c r="L274" i="6"/>
  <c r="I274" i="6"/>
  <c r="F274" i="6"/>
  <c r="E274" i="6"/>
  <c r="D274" i="6"/>
  <c r="AT273" i="6"/>
  <c r="AR273" i="6"/>
  <c r="AO273" i="6"/>
  <c r="AL273" i="6"/>
  <c r="AI273" i="6"/>
  <c r="AE273" i="6"/>
  <c r="AB273" i="6"/>
  <c r="X273" i="6"/>
  <c r="V273" i="6"/>
  <c r="T273" i="6"/>
  <c r="R273" i="6"/>
  <c r="O273" i="6"/>
  <c r="L273" i="6"/>
  <c r="I273" i="6"/>
  <c r="E273" i="6"/>
  <c r="D273" i="6"/>
  <c r="AT272" i="6"/>
  <c r="AR272" i="6"/>
  <c r="AO272" i="6"/>
  <c r="AL272" i="6"/>
  <c r="AI272" i="6"/>
  <c r="AE272" i="6"/>
  <c r="AB272" i="6"/>
  <c r="X272" i="6"/>
  <c r="V272" i="6"/>
  <c r="T272" i="6"/>
  <c r="R272" i="6"/>
  <c r="O272" i="6"/>
  <c r="L272" i="6"/>
  <c r="I272" i="6"/>
  <c r="E272" i="6"/>
  <c r="D272" i="6"/>
  <c r="F272" i="6" s="1"/>
  <c r="AT271" i="6"/>
  <c r="AR271" i="6"/>
  <c r="AO271" i="6"/>
  <c r="AL271" i="6"/>
  <c r="AI271" i="6"/>
  <c r="AE271" i="6"/>
  <c r="AB271" i="6"/>
  <c r="X271" i="6"/>
  <c r="V271" i="6"/>
  <c r="T271" i="6"/>
  <c r="R271" i="6"/>
  <c r="O271" i="6"/>
  <c r="L271" i="6"/>
  <c r="I271" i="6"/>
  <c r="E271" i="6"/>
  <c r="F271" i="6" s="1"/>
  <c r="D271" i="6"/>
  <c r="AT270" i="6"/>
  <c r="AR270" i="6"/>
  <c r="AO270" i="6"/>
  <c r="AL270" i="6"/>
  <c r="AI270" i="6"/>
  <c r="AE270" i="6"/>
  <c r="AB270" i="6"/>
  <c r="X270" i="6"/>
  <c r="V270" i="6"/>
  <c r="T270" i="6"/>
  <c r="R270" i="6"/>
  <c r="O270" i="6"/>
  <c r="L270" i="6"/>
  <c r="I270" i="6"/>
  <c r="F270" i="6"/>
  <c r="E270" i="6"/>
  <c r="D270" i="6"/>
  <c r="AT269" i="6"/>
  <c r="AR269" i="6"/>
  <c r="AO269" i="6"/>
  <c r="AL269" i="6"/>
  <c r="AI269" i="6"/>
  <c r="AE269" i="6"/>
  <c r="AB269" i="6"/>
  <c r="X269" i="6"/>
  <c r="V269" i="6"/>
  <c r="T269" i="6"/>
  <c r="R269" i="6"/>
  <c r="O269" i="6"/>
  <c r="L269" i="6"/>
  <c r="I269" i="6"/>
  <c r="E269" i="6"/>
  <c r="D269" i="6"/>
  <c r="F269" i="6" s="1"/>
  <c r="AT268" i="6"/>
  <c r="AR268" i="6"/>
  <c r="AO268" i="6"/>
  <c r="AL268" i="6"/>
  <c r="AI268" i="6"/>
  <c r="AE268" i="6"/>
  <c r="AB268" i="6"/>
  <c r="X268" i="6"/>
  <c r="V268" i="6"/>
  <c r="T268" i="6"/>
  <c r="R268" i="6"/>
  <c r="O268" i="6"/>
  <c r="L268" i="6"/>
  <c r="I268" i="6"/>
  <c r="E268" i="6"/>
  <c r="F268" i="6" s="1"/>
  <c r="D268" i="6"/>
  <c r="AT267" i="6"/>
  <c r="AR267" i="6"/>
  <c r="AO267" i="6"/>
  <c r="AL267" i="6"/>
  <c r="AI267" i="6"/>
  <c r="AE267" i="6"/>
  <c r="AB267" i="6"/>
  <c r="X267" i="6"/>
  <c r="V267" i="6"/>
  <c r="T267" i="6"/>
  <c r="R267" i="6"/>
  <c r="O267" i="6"/>
  <c r="L267" i="6"/>
  <c r="I267" i="6"/>
  <c r="F267" i="6"/>
  <c r="E267" i="6"/>
  <c r="D267" i="6"/>
  <c r="AT266" i="6"/>
  <c r="AR266" i="6"/>
  <c r="AO266" i="6"/>
  <c r="AL266" i="6"/>
  <c r="AI266" i="6"/>
  <c r="AE266" i="6"/>
  <c r="AB266" i="6"/>
  <c r="X266" i="6"/>
  <c r="V266" i="6"/>
  <c r="T266" i="6"/>
  <c r="R266" i="6"/>
  <c r="O266" i="6"/>
  <c r="L266" i="6"/>
  <c r="I266" i="6"/>
  <c r="E266" i="6"/>
  <c r="D266" i="6"/>
  <c r="F266" i="6" s="1"/>
  <c r="AT265" i="6"/>
  <c r="AR265" i="6"/>
  <c r="AO265" i="6"/>
  <c r="AL265" i="6"/>
  <c r="AI265" i="6"/>
  <c r="AE265" i="6"/>
  <c r="AB265" i="6"/>
  <c r="X265" i="6"/>
  <c r="V265" i="6"/>
  <c r="T265" i="6"/>
  <c r="R265" i="6"/>
  <c r="O265" i="6"/>
  <c r="L265" i="6"/>
  <c r="I265" i="6"/>
  <c r="E265" i="6"/>
  <c r="D265" i="6"/>
  <c r="AT264" i="6"/>
  <c r="AR264" i="6"/>
  <c r="AO264" i="6"/>
  <c r="AL264" i="6"/>
  <c r="AI264" i="6"/>
  <c r="AE264" i="6"/>
  <c r="AB264" i="6"/>
  <c r="X264" i="6"/>
  <c r="V264" i="6"/>
  <c r="T264" i="6"/>
  <c r="R264" i="6"/>
  <c r="O264" i="6"/>
  <c r="L264" i="6"/>
  <c r="I264" i="6"/>
  <c r="F264" i="6"/>
  <c r="E264" i="6"/>
  <c r="D264" i="6"/>
  <c r="AT263" i="6"/>
  <c r="AR263" i="6"/>
  <c r="AO263" i="6"/>
  <c r="AL263" i="6"/>
  <c r="AI263" i="6"/>
  <c r="AE263" i="6"/>
  <c r="AB263" i="6"/>
  <c r="X263" i="6"/>
  <c r="V263" i="6"/>
  <c r="T263" i="6"/>
  <c r="R263" i="6"/>
  <c r="O263" i="6"/>
  <c r="L263" i="6"/>
  <c r="I263" i="6"/>
  <c r="F263" i="6"/>
  <c r="E263" i="6"/>
  <c r="D263" i="6"/>
  <c r="AT262" i="6"/>
  <c r="AR262" i="6"/>
  <c r="AO262" i="6"/>
  <c r="AL262" i="6"/>
  <c r="AI262" i="6"/>
  <c r="AE262" i="6"/>
  <c r="AB262" i="6"/>
  <c r="X262" i="6"/>
  <c r="V262" i="6"/>
  <c r="T262" i="6"/>
  <c r="R262" i="6"/>
  <c r="O262" i="6"/>
  <c r="L262" i="6"/>
  <c r="I262" i="6"/>
  <c r="E262" i="6"/>
  <c r="D262" i="6"/>
  <c r="F262" i="6" s="1"/>
  <c r="AT261" i="6"/>
  <c r="AR261" i="6"/>
  <c r="AO261" i="6"/>
  <c r="AL261" i="6"/>
  <c r="AI261" i="6"/>
  <c r="AE261" i="6"/>
  <c r="AB261" i="6"/>
  <c r="X261" i="6"/>
  <c r="V261" i="6"/>
  <c r="T261" i="6"/>
  <c r="R261" i="6"/>
  <c r="O261" i="6"/>
  <c r="L261" i="6"/>
  <c r="I261" i="6"/>
  <c r="E261" i="6"/>
  <c r="D261" i="6"/>
  <c r="F261" i="6" s="1"/>
  <c r="AT260" i="6"/>
  <c r="AR260" i="6"/>
  <c r="AO260" i="6"/>
  <c r="AL260" i="6"/>
  <c r="AI260" i="6"/>
  <c r="AE260" i="6"/>
  <c r="AB260" i="6"/>
  <c r="X260" i="6"/>
  <c r="V260" i="6"/>
  <c r="T260" i="6"/>
  <c r="R260" i="6"/>
  <c r="O260" i="6"/>
  <c r="L260" i="6"/>
  <c r="I260" i="6"/>
  <c r="E260" i="6"/>
  <c r="D260" i="6"/>
  <c r="F260" i="6" s="1"/>
  <c r="AT259" i="6"/>
  <c r="AR259" i="6"/>
  <c r="AO259" i="6"/>
  <c r="AL259" i="6"/>
  <c r="AI259" i="6"/>
  <c r="AE259" i="6"/>
  <c r="AB259" i="6"/>
  <c r="X259" i="6"/>
  <c r="V259" i="6"/>
  <c r="T259" i="6"/>
  <c r="R259" i="6"/>
  <c r="O259" i="6"/>
  <c r="L259" i="6"/>
  <c r="I259" i="6"/>
  <c r="F259" i="6"/>
  <c r="E259" i="6"/>
  <c r="D259" i="6"/>
  <c r="AT258" i="6"/>
  <c r="AR258" i="6"/>
  <c r="AO258" i="6"/>
  <c r="AL258" i="6"/>
  <c r="AI258" i="6"/>
  <c r="AE258" i="6"/>
  <c r="AB258" i="6"/>
  <c r="X258" i="6"/>
  <c r="V258" i="6"/>
  <c r="T258" i="6"/>
  <c r="R258" i="6"/>
  <c r="O258" i="6"/>
  <c r="L258" i="6"/>
  <c r="I258" i="6"/>
  <c r="F258" i="6"/>
  <c r="E258" i="6"/>
  <c r="D258" i="6"/>
  <c r="AT257" i="6"/>
  <c r="AR257" i="6"/>
  <c r="AO257" i="6"/>
  <c r="AL257" i="6"/>
  <c r="AI257" i="6"/>
  <c r="AE257" i="6"/>
  <c r="AB257" i="6"/>
  <c r="X257" i="6"/>
  <c r="V257" i="6"/>
  <c r="T257" i="6"/>
  <c r="R257" i="6"/>
  <c r="O257" i="6"/>
  <c r="L257" i="6"/>
  <c r="I257" i="6"/>
  <c r="E257" i="6"/>
  <c r="D257" i="6"/>
  <c r="AT256" i="6"/>
  <c r="AR256" i="6"/>
  <c r="AO256" i="6"/>
  <c r="AL256" i="6"/>
  <c r="AI256" i="6"/>
  <c r="AE256" i="6"/>
  <c r="AB256" i="6"/>
  <c r="X256" i="6"/>
  <c r="V256" i="6"/>
  <c r="T256" i="6"/>
  <c r="R256" i="6"/>
  <c r="O256" i="6"/>
  <c r="L256" i="6"/>
  <c r="I256" i="6"/>
  <c r="E256" i="6"/>
  <c r="D256" i="6"/>
  <c r="F256" i="6" s="1"/>
  <c r="AT255" i="6"/>
  <c r="AR255" i="6"/>
  <c r="AO255" i="6"/>
  <c r="AL255" i="6"/>
  <c r="AI255" i="6"/>
  <c r="AE255" i="6"/>
  <c r="AB255" i="6"/>
  <c r="X255" i="6"/>
  <c r="V255" i="6"/>
  <c r="T255" i="6"/>
  <c r="R255" i="6"/>
  <c r="O255" i="6"/>
  <c r="L255" i="6"/>
  <c r="I255" i="6"/>
  <c r="E255" i="6"/>
  <c r="F255" i="6" s="1"/>
  <c r="D255" i="6"/>
  <c r="AT254" i="6"/>
  <c r="AR254" i="6"/>
  <c r="AO254" i="6"/>
  <c r="AL254" i="6"/>
  <c r="AI254" i="6"/>
  <c r="AE254" i="6"/>
  <c r="AB254" i="6"/>
  <c r="X254" i="6"/>
  <c r="V254" i="6"/>
  <c r="T254" i="6"/>
  <c r="R254" i="6"/>
  <c r="O254" i="6"/>
  <c r="L254" i="6"/>
  <c r="I254" i="6"/>
  <c r="F254" i="6"/>
  <c r="E254" i="6"/>
  <c r="D254" i="6"/>
  <c r="AT253" i="6"/>
  <c r="AR253" i="6"/>
  <c r="AO253" i="6"/>
  <c r="AL253" i="6"/>
  <c r="AI253" i="6"/>
  <c r="AE253" i="6"/>
  <c r="AB253" i="6"/>
  <c r="X253" i="6"/>
  <c r="V253" i="6"/>
  <c r="T253" i="6"/>
  <c r="R253" i="6"/>
  <c r="O253" i="6"/>
  <c r="L253" i="6"/>
  <c r="I253" i="6"/>
  <c r="E253" i="6"/>
  <c r="D253" i="6"/>
  <c r="F253" i="6" s="1"/>
  <c r="AT252" i="6"/>
  <c r="AR252" i="6"/>
  <c r="AO252" i="6"/>
  <c r="AL252" i="6"/>
  <c r="AI252" i="6"/>
  <c r="AE252" i="6"/>
  <c r="AB252" i="6"/>
  <c r="X252" i="6"/>
  <c r="V252" i="6"/>
  <c r="T252" i="6"/>
  <c r="R252" i="6"/>
  <c r="O252" i="6"/>
  <c r="L252" i="6"/>
  <c r="I252" i="6"/>
  <c r="E252" i="6"/>
  <c r="F252" i="6" s="1"/>
  <c r="D252" i="6"/>
  <c r="AT251" i="6"/>
  <c r="AR251" i="6"/>
  <c r="AO251" i="6"/>
  <c r="AL251" i="6"/>
  <c r="AI251" i="6"/>
  <c r="AE251" i="6"/>
  <c r="AB251" i="6"/>
  <c r="X251" i="6"/>
  <c r="V251" i="6"/>
  <c r="T251" i="6"/>
  <c r="R251" i="6"/>
  <c r="O251" i="6"/>
  <c r="L251" i="6"/>
  <c r="I251" i="6"/>
  <c r="F251" i="6"/>
  <c r="E251" i="6"/>
  <c r="D251" i="6"/>
  <c r="AT250" i="6"/>
  <c r="AR250" i="6"/>
  <c r="AO250" i="6"/>
  <c r="AL250" i="6"/>
  <c r="AI250" i="6"/>
  <c r="AE250" i="6"/>
  <c r="AB250" i="6"/>
  <c r="X250" i="6"/>
  <c r="V250" i="6"/>
  <c r="T250" i="6"/>
  <c r="R250" i="6"/>
  <c r="O250" i="6"/>
  <c r="L250" i="6"/>
  <c r="I250" i="6"/>
  <c r="E250" i="6"/>
  <c r="D250" i="6"/>
  <c r="F250" i="6" s="1"/>
  <c r="AT249" i="6"/>
  <c r="AR249" i="6"/>
  <c r="AO249" i="6"/>
  <c r="AL249" i="6"/>
  <c r="AI249" i="6"/>
  <c r="AE249" i="6"/>
  <c r="AB249" i="6"/>
  <c r="X249" i="6"/>
  <c r="V249" i="6"/>
  <c r="T249" i="6"/>
  <c r="R249" i="6"/>
  <c r="O249" i="6"/>
  <c r="L249" i="6"/>
  <c r="I249" i="6"/>
  <c r="E249" i="6"/>
  <c r="D249" i="6"/>
  <c r="AT248" i="6"/>
  <c r="AR248" i="6"/>
  <c r="AO248" i="6"/>
  <c r="AL248" i="6"/>
  <c r="AI248" i="6"/>
  <c r="AE248" i="6"/>
  <c r="AB248" i="6"/>
  <c r="X248" i="6"/>
  <c r="V248" i="6"/>
  <c r="T248" i="6"/>
  <c r="R248" i="6"/>
  <c r="O248" i="6"/>
  <c r="L248" i="6"/>
  <c r="I248" i="6"/>
  <c r="F248" i="6"/>
  <c r="E248" i="6"/>
  <c r="D248" i="6"/>
  <c r="AT247" i="6"/>
  <c r="AR247" i="6"/>
  <c r="AO247" i="6"/>
  <c r="AL247" i="6"/>
  <c r="AI247" i="6"/>
  <c r="AE247" i="6"/>
  <c r="AB247" i="6"/>
  <c r="X247" i="6"/>
  <c r="V247" i="6"/>
  <c r="T247" i="6"/>
  <c r="R247" i="6"/>
  <c r="O247" i="6"/>
  <c r="L247" i="6"/>
  <c r="I247" i="6"/>
  <c r="F247" i="6"/>
  <c r="E247" i="6"/>
  <c r="D247" i="6"/>
  <c r="AT246" i="6"/>
  <c r="AR246" i="6"/>
  <c r="AO246" i="6"/>
  <c r="AL246" i="6"/>
  <c r="AI246" i="6"/>
  <c r="AE246" i="6"/>
  <c r="AB246" i="6"/>
  <c r="X246" i="6"/>
  <c r="V246" i="6"/>
  <c r="T246" i="6"/>
  <c r="R246" i="6"/>
  <c r="O246" i="6"/>
  <c r="L246" i="6"/>
  <c r="I246" i="6"/>
  <c r="E246" i="6"/>
  <c r="D246" i="6"/>
  <c r="F246" i="6" s="1"/>
  <c r="AT245" i="6"/>
  <c r="AR245" i="6"/>
  <c r="AO245" i="6"/>
  <c r="AL245" i="6"/>
  <c r="AI245" i="6"/>
  <c r="AE245" i="6"/>
  <c r="AB245" i="6"/>
  <c r="X245" i="6"/>
  <c r="V245" i="6"/>
  <c r="T245" i="6"/>
  <c r="R245" i="6"/>
  <c r="O245" i="6"/>
  <c r="L245" i="6"/>
  <c r="I245" i="6"/>
  <c r="E245" i="6"/>
  <c r="D245" i="6"/>
  <c r="F245" i="6" s="1"/>
  <c r="AT244" i="6"/>
  <c r="AR244" i="6"/>
  <c r="AO244" i="6"/>
  <c r="AL244" i="6"/>
  <c r="AI244" i="6"/>
  <c r="AE244" i="6"/>
  <c r="AB244" i="6"/>
  <c r="X244" i="6"/>
  <c r="V244" i="6"/>
  <c r="T244" i="6"/>
  <c r="R244" i="6"/>
  <c r="O244" i="6"/>
  <c r="L244" i="6"/>
  <c r="I244" i="6"/>
  <c r="E244" i="6"/>
  <c r="D244" i="6"/>
  <c r="F244" i="6" s="1"/>
  <c r="AT243" i="6"/>
  <c r="AR243" i="6"/>
  <c r="AO243" i="6"/>
  <c r="AL243" i="6"/>
  <c r="AI243" i="6"/>
  <c r="AE243" i="6"/>
  <c r="AB243" i="6"/>
  <c r="X243" i="6"/>
  <c r="V243" i="6"/>
  <c r="T243" i="6"/>
  <c r="R243" i="6"/>
  <c r="O243" i="6"/>
  <c r="L243" i="6"/>
  <c r="I243" i="6"/>
  <c r="F243" i="6"/>
  <c r="E243" i="6"/>
  <c r="D243" i="6"/>
  <c r="AT242" i="6"/>
  <c r="AR242" i="6"/>
  <c r="AO242" i="6"/>
  <c r="AL242" i="6"/>
  <c r="AI242" i="6"/>
  <c r="AE242" i="6"/>
  <c r="AB242" i="6"/>
  <c r="X242" i="6"/>
  <c r="V242" i="6"/>
  <c r="T242" i="6"/>
  <c r="R242" i="6"/>
  <c r="O242" i="6"/>
  <c r="L242" i="6"/>
  <c r="I242" i="6"/>
  <c r="F242" i="6"/>
  <c r="E242" i="6"/>
  <c r="D242" i="6"/>
  <c r="AT241" i="6"/>
  <c r="AR241" i="6"/>
  <c r="AO241" i="6"/>
  <c r="AL241" i="6"/>
  <c r="AI241" i="6"/>
  <c r="AE241" i="6"/>
  <c r="AB241" i="6"/>
  <c r="X241" i="6"/>
  <c r="V241" i="6"/>
  <c r="T241" i="6"/>
  <c r="R241" i="6"/>
  <c r="O241" i="6"/>
  <c r="L241" i="6"/>
  <c r="I241" i="6"/>
  <c r="E241" i="6"/>
  <c r="D241" i="6"/>
  <c r="AT240" i="6"/>
  <c r="AR240" i="6"/>
  <c r="AO240" i="6"/>
  <c r="AL240" i="6"/>
  <c r="AI240" i="6"/>
  <c r="AE240" i="6"/>
  <c r="AB240" i="6"/>
  <c r="X240" i="6"/>
  <c r="V240" i="6"/>
  <c r="T240" i="6"/>
  <c r="R240" i="6"/>
  <c r="O240" i="6"/>
  <c r="L240" i="6"/>
  <c r="I240" i="6"/>
  <c r="E240" i="6"/>
  <c r="D240" i="6"/>
  <c r="F240" i="6" s="1"/>
  <c r="AT239" i="6"/>
  <c r="AR239" i="6"/>
  <c r="AO239" i="6"/>
  <c r="AL239" i="6"/>
  <c r="AI239" i="6"/>
  <c r="AE239" i="6"/>
  <c r="AB239" i="6"/>
  <c r="X239" i="6"/>
  <c r="V239" i="6"/>
  <c r="T239" i="6"/>
  <c r="R239" i="6"/>
  <c r="O239" i="6"/>
  <c r="L239" i="6"/>
  <c r="I239" i="6"/>
  <c r="E239" i="6"/>
  <c r="F239" i="6" s="1"/>
  <c r="D239" i="6"/>
  <c r="AT238" i="6"/>
  <c r="AR238" i="6"/>
  <c r="AO238" i="6"/>
  <c r="AL238" i="6"/>
  <c r="AI238" i="6"/>
  <c r="AE238" i="6"/>
  <c r="AB238" i="6"/>
  <c r="X238" i="6"/>
  <c r="V238" i="6"/>
  <c r="T238" i="6"/>
  <c r="R238" i="6"/>
  <c r="O238" i="6"/>
  <c r="L238" i="6"/>
  <c r="I238" i="6"/>
  <c r="F238" i="6"/>
  <c r="E238" i="6"/>
  <c r="D238" i="6"/>
  <c r="AT237" i="6"/>
  <c r="AR237" i="6"/>
  <c r="AO237" i="6"/>
  <c r="AL237" i="6"/>
  <c r="AI237" i="6"/>
  <c r="AE237" i="6"/>
  <c r="AB237" i="6"/>
  <c r="X237" i="6"/>
  <c r="V237" i="6"/>
  <c r="T237" i="6"/>
  <c r="R237" i="6"/>
  <c r="O237" i="6"/>
  <c r="L237" i="6"/>
  <c r="I237" i="6"/>
  <c r="E237" i="6"/>
  <c r="D237" i="6"/>
  <c r="F237" i="6" s="1"/>
  <c r="AT236" i="6"/>
  <c r="AR236" i="6"/>
  <c r="AO236" i="6"/>
  <c r="AL236" i="6"/>
  <c r="AI236" i="6"/>
  <c r="AE236" i="6"/>
  <c r="AB236" i="6"/>
  <c r="X236" i="6"/>
  <c r="V236" i="6"/>
  <c r="T236" i="6"/>
  <c r="R236" i="6"/>
  <c r="O236" i="6"/>
  <c r="L236" i="6"/>
  <c r="I236" i="6"/>
  <c r="E236" i="6"/>
  <c r="F236" i="6" s="1"/>
  <c r="D236" i="6"/>
  <c r="AT235" i="6"/>
  <c r="AR235" i="6"/>
  <c r="AO235" i="6"/>
  <c r="AL235" i="6"/>
  <c r="AI235" i="6"/>
  <c r="AE235" i="6"/>
  <c r="AB235" i="6"/>
  <c r="X235" i="6"/>
  <c r="V235" i="6"/>
  <c r="T235" i="6"/>
  <c r="R235" i="6"/>
  <c r="O235" i="6"/>
  <c r="L235" i="6"/>
  <c r="I235" i="6"/>
  <c r="F235" i="6"/>
  <c r="E235" i="6"/>
  <c r="D235" i="6"/>
  <c r="AT234" i="6"/>
  <c r="AR234" i="6"/>
  <c r="AO234" i="6"/>
  <c r="AL234" i="6"/>
  <c r="AI234" i="6"/>
  <c r="AE234" i="6"/>
  <c r="AB234" i="6"/>
  <c r="X234" i="6"/>
  <c r="V234" i="6"/>
  <c r="T234" i="6"/>
  <c r="R234" i="6"/>
  <c r="O234" i="6"/>
  <c r="L234" i="6"/>
  <c r="I234" i="6"/>
  <c r="E234" i="6"/>
  <c r="D234" i="6"/>
  <c r="F234" i="6" s="1"/>
  <c r="AT233" i="6"/>
  <c r="AR233" i="6"/>
  <c r="AO233" i="6"/>
  <c r="AL233" i="6"/>
  <c r="AI233" i="6"/>
  <c r="AE233" i="6"/>
  <c r="AB233" i="6"/>
  <c r="X233" i="6"/>
  <c r="V233" i="6"/>
  <c r="T233" i="6"/>
  <c r="R233" i="6"/>
  <c r="O233" i="6"/>
  <c r="L233" i="6"/>
  <c r="I233" i="6"/>
  <c r="E233" i="6"/>
  <c r="D233" i="6"/>
  <c r="AT232" i="6"/>
  <c r="AR232" i="6"/>
  <c r="AO232" i="6"/>
  <c r="AL232" i="6"/>
  <c r="AI232" i="6"/>
  <c r="AE232" i="6"/>
  <c r="AB232" i="6"/>
  <c r="X232" i="6"/>
  <c r="V232" i="6"/>
  <c r="T232" i="6"/>
  <c r="R232" i="6"/>
  <c r="O232" i="6"/>
  <c r="L232" i="6"/>
  <c r="I232" i="6"/>
  <c r="F232" i="6"/>
  <c r="E232" i="6"/>
  <c r="D232" i="6"/>
  <c r="AT231" i="6"/>
  <c r="AR231" i="6"/>
  <c r="AO231" i="6"/>
  <c r="AL231" i="6"/>
  <c r="AI231" i="6"/>
  <c r="AE231" i="6"/>
  <c r="AB231" i="6"/>
  <c r="X231" i="6"/>
  <c r="V231" i="6"/>
  <c r="T231" i="6"/>
  <c r="R231" i="6"/>
  <c r="O231" i="6"/>
  <c r="L231" i="6"/>
  <c r="I231" i="6"/>
  <c r="F231" i="6"/>
  <c r="E231" i="6"/>
  <c r="D231" i="6"/>
  <c r="AT230" i="6"/>
  <c r="AR230" i="6"/>
  <c r="AO230" i="6"/>
  <c r="AL230" i="6"/>
  <c r="AI230" i="6"/>
  <c r="AE230" i="6"/>
  <c r="AB230" i="6"/>
  <c r="X230" i="6"/>
  <c r="V230" i="6"/>
  <c r="T230" i="6"/>
  <c r="R230" i="6"/>
  <c r="O230" i="6"/>
  <c r="L230" i="6"/>
  <c r="I230" i="6"/>
  <c r="E230" i="6"/>
  <c r="D230" i="6"/>
  <c r="F230" i="6" s="1"/>
  <c r="AT229" i="6"/>
  <c r="AR229" i="6"/>
  <c r="AO229" i="6"/>
  <c r="AL229" i="6"/>
  <c r="AI229" i="6"/>
  <c r="AE229" i="6"/>
  <c r="AB229" i="6"/>
  <c r="X229" i="6"/>
  <c r="V229" i="6"/>
  <c r="T229" i="6"/>
  <c r="R229" i="6"/>
  <c r="O229" i="6"/>
  <c r="L229" i="6"/>
  <c r="I229" i="6"/>
  <c r="E229" i="6"/>
  <c r="D229" i="6"/>
  <c r="F229" i="6" s="1"/>
  <c r="AT228" i="6"/>
  <c r="AR228" i="6"/>
  <c r="AO228" i="6"/>
  <c r="AL228" i="6"/>
  <c r="AI228" i="6"/>
  <c r="AE228" i="6"/>
  <c r="AB228" i="6"/>
  <c r="X228" i="6"/>
  <c r="V228" i="6"/>
  <c r="T228" i="6"/>
  <c r="R228" i="6"/>
  <c r="O228" i="6"/>
  <c r="L228" i="6"/>
  <c r="I228" i="6"/>
  <c r="E228" i="6"/>
  <c r="D228" i="6"/>
  <c r="F228" i="6" s="1"/>
  <c r="AT227" i="6"/>
  <c r="AR227" i="6"/>
  <c r="AO227" i="6"/>
  <c r="AL227" i="6"/>
  <c r="AI227" i="6"/>
  <c r="AE227" i="6"/>
  <c r="AB227" i="6"/>
  <c r="X227" i="6"/>
  <c r="V227" i="6"/>
  <c r="T227" i="6"/>
  <c r="R227" i="6"/>
  <c r="O227" i="6"/>
  <c r="L227" i="6"/>
  <c r="I227" i="6"/>
  <c r="F227" i="6"/>
  <c r="E227" i="6"/>
  <c r="D227" i="6"/>
  <c r="AT226" i="6"/>
  <c r="AR226" i="6"/>
  <c r="AO226" i="6"/>
  <c r="AL226" i="6"/>
  <c r="AI226" i="6"/>
  <c r="AE226" i="6"/>
  <c r="AB226" i="6"/>
  <c r="X226" i="6"/>
  <c r="V226" i="6"/>
  <c r="T226" i="6"/>
  <c r="R226" i="6"/>
  <c r="O226" i="6"/>
  <c r="L226" i="6"/>
  <c r="I226" i="6"/>
  <c r="F226" i="6"/>
  <c r="E226" i="6"/>
  <c r="D226" i="6"/>
  <c r="AT225" i="6"/>
  <c r="AR225" i="6"/>
  <c r="AO225" i="6"/>
  <c r="AL225" i="6"/>
  <c r="AI225" i="6"/>
  <c r="AE225" i="6"/>
  <c r="AB225" i="6"/>
  <c r="X225" i="6"/>
  <c r="V225" i="6"/>
  <c r="T225" i="6"/>
  <c r="R225" i="6"/>
  <c r="O225" i="6"/>
  <c r="L225" i="6"/>
  <c r="I225" i="6"/>
  <c r="E225" i="6"/>
  <c r="D225" i="6"/>
  <c r="AT224" i="6"/>
  <c r="AR224" i="6"/>
  <c r="AO224" i="6"/>
  <c r="AL224" i="6"/>
  <c r="AI224" i="6"/>
  <c r="AE224" i="6"/>
  <c r="AB224" i="6"/>
  <c r="X224" i="6"/>
  <c r="V224" i="6"/>
  <c r="T224" i="6"/>
  <c r="R224" i="6"/>
  <c r="O224" i="6"/>
  <c r="L224" i="6"/>
  <c r="I224" i="6"/>
  <c r="E224" i="6"/>
  <c r="D224" i="6"/>
  <c r="F224" i="6" s="1"/>
  <c r="AT223" i="6"/>
  <c r="AR223" i="6"/>
  <c r="AO223" i="6"/>
  <c r="AL223" i="6"/>
  <c r="AI223" i="6"/>
  <c r="AE223" i="6"/>
  <c r="AB223" i="6"/>
  <c r="X223" i="6"/>
  <c r="V223" i="6"/>
  <c r="T223" i="6"/>
  <c r="R223" i="6"/>
  <c r="O223" i="6"/>
  <c r="L223" i="6"/>
  <c r="I223" i="6"/>
  <c r="E223" i="6"/>
  <c r="F223" i="6" s="1"/>
  <c r="D223" i="6"/>
  <c r="AT222" i="6"/>
  <c r="AR222" i="6"/>
  <c r="AO222" i="6"/>
  <c r="AL222" i="6"/>
  <c r="AI222" i="6"/>
  <c r="AE222" i="6"/>
  <c r="AB222" i="6"/>
  <c r="X222" i="6"/>
  <c r="V222" i="6"/>
  <c r="T222" i="6"/>
  <c r="R222" i="6"/>
  <c r="O222" i="6"/>
  <c r="L222" i="6"/>
  <c r="I222" i="6"/>
  <c r="F222" i="6"/>
  <c r="E222" i="6"/>
  <c r="D222" i="6"/>
  <c r="AT221" i="6"/>
  <c r="AR221" i="6"/>
  <c r="AO221" i="6"/>
  <c r="AL221" i="6"/>
  <c r="AI221" i="6"/>
  <c r="AE221" i="6"/>
  <c r="AB221" i="6"/>
  <c r="X221" i="6"/>
  <c r="V221" i="6"/>
  <c r="T221" i="6"/>
  <c r="R221" i="6"/>
  <c r="O221" i="6"/>
  <c r="L221" i="6"/>
  <c r="I221" i="6"/>
  <c r="E221" i="6"/>
  <c r="D221" i="6"/>
  <c r="F221" i="6" s="1"/>
  <c r="AT220" i="6"/>
  <c r="AR220" i="6"/>
  <c r="AO220" i="6"/>
  <c r="AL220" i="6"/>
  <c r="AI220" i="6"/>
  <c r="AE220" i="6"/>
  <c r="AB220" i="6"/>
  <c r="X220" i="6"/>
  <c r="V220" i="6"/>
  <c r="T220" i="6"/>
  <c r="R220" i="6"/>
  <c r="O220" i="6"/>
  <c r="L220" i="6"/>
  <c r="I220" i="6"/>
  <c r="E220" i="6"/>
  <c r="F220" i="6" s="1"/>
  <c r="D220" i="6"/>
  <c r="AT219" i="6"/>
  <c r="AR219" i="6"/>
  <c r="AO219" i="6"/>
  <c r="AL219" i="6"/>
  <c r="AI219" i="6"/>
  <c r="AE219" i="6"/>
  <c r="AB219" i="6"/>
  <c r="X219" i="6"/>
  <c r="V219" i="6"/>
  <c r="T219" i="6"/>
  <c r="R219" i="6"/>
  <c r="O219" i="6"/>
  <c r="L219" i="6"/>
  <c r="I219" i="6"/>
  <c r="F219" i="6"/>
  <c r="E219" i="6"/>
  <c r="D219" i="6"/>
  <c r="AT218" i="6"/>
  <c r="AR218" i="6"/>
  <c r="AO218" i="6"/>
  <c r="AL218" i="6"/>
  <c r="AI218" i="6"/>
  <c r="AE218" i="6"/>
  <c r="AB218" i="6"/>
  <c r="X218" i="6"/>
  <c r="V218" i="6"/>
  <c r="T218" i="6"/>
  <c r="R218" i="6"/>
  <c r="O218" i="6"/>
  <c r="L218" i="6"/>
  <c r="I218" i="6"/>
  <c r="E218" i="6"/>
  <c r="D218" i="6"/>
  <c r="F218" i="6" s="1"/>
  <c r="AT217" i="6"/>
  <c r="AR217" i="6"/>
  <c r="AO217" i="6"/>
  <c r="AL217" i="6"/>
  <c r="AI217" i="6"/>
  <c r="AE217" i="6"/>
  <c r="AB217" i="6"/>
  <c r="X217" i="6"/>
  <c r="V217" i="6"/>
  <c r="T217" i="6"/>
  <c r="R217" i="6"/>
  <c r="O217" i="6"/>
  <c r="L217" i="6"/>
  <c r="I217" i="6"/>
  <c r="E217" i="6"/>
  <c r="D217" i="6"/>
  <c r="AT216" i="6"/>
  <c r="AR216" i="6"/>
  <c r="AO216" i="6"/>
  <c r="AL216" i="6"/>
  <c r="AI216" i="6"/>
  <c r="AE216" i="6"/>
  <c r="AB216" i="6"/>
  <c r="X216" i="6"/>
  <c r="V216" i="6"/>
  <c r="T216" i="6"/>
  <c r="R216" i="6"/>
  <c r="O216" i="6"/>
  <c r="L216" i="6"/>
  <c r="I216" i="6"/>
  <c r="F216" i="6"/>
  <c r="E216" i="6"/>
  <c r="D216" i="6"/>
  <c r="AT215" i="6"/>
  <c r="AR215" i="6"/>
  <c r="AO215" i="6"/>
  <c r="AL215" i="6"/>
  <c r="AI215" i="6"/>
  <c r="AE215" i="6"/>
  <c r="AB215" i="6"/>
  <c r="X215" i="6"/>
  <c r="V215" i="6"/>
  <c r="T215" i="6"/>
  <c r="R215" i="6"/>
  <c r="O215" i="6"/>
  <c r="L215" i="6"/>
  <c r="I215" i="6"/>
  <c r="F215" i="6"/>
  <c r="E215" i="6"/>
  <c r="D215" i="6"/>
  <c r="AT214" i="6"/>
  <c r="AR214" i="6"/>
  <c r="AO214" i="6"/>
  <c r="AL214" i="6"/>
  <c r="AI214" i="6"/>
  <c r="AE214" i="6"/>
  <c r="AB214" i="6"/>
  <c r="X214" i="6"/>
  <c r="V214" i="6"/>
  <c r="T214" i="6"/>
  <c r="R214" i="6"/>
  <c r="O214" i="6"/>
  <c r="L214" i="6"/>
  <c r="I214" i="6"/>
  <c r="E214" i="6"/>
  <c r="D214" i="6"/>
  <c r="F214" i="6" s="1"/>
  <c r="AT213" i="6"/>
  <c r="AR213" i="6"/>
  <c r="AO213" i="6"/>
  <c r="AL213" i="6"/>
  <c r="AI213" i="6"/>
  <c r="AE213" i="6"/>
  <c r="AB213" i="6"/>
  <c r="X213" i="6"/>
  <c r="V213" i="6"/>
  <c r="T213" i="6"/>
  <c r="R213" i="6"/>
  <c r="O213" i="6"/>
  <c r="L213" i="6"/>
  <c r="I213" i="6"/>
  <c r="E213" i="6"/>
  <c r="D213" i="6"/>
  <c r="F213" i="6" s="1"/>
  <c r="AT212" i="6"/>
  <c r="AR212" i="6"/>
  <c r="AO212" i="6"/>
  <c r="AL212" i="6"/>
  <c r="AI212" i="6"/>
  <c r="AE212" i="6"/>
  <c r="AB212" i="6"/>
  <c r="X212" i="6"/>
  <c r="V212" i="6"/>
  <c r="T212" i="6"/>
  <c r="R212" i="6"/>
  <c r="O212" i="6"/>
  <c r="L212" i="6"/>
  <c r="I212" i="6"/>
  <c r="E212" i="6"/>
  <c r="D212" i="6"/>
  <c r="F212" i="6" s="1"/>
  <c r="AT211" i="6"/>
  <c r="AR211" i="6"/>
  <c r="AO211" i="6"/>
  <c r="AL211" i="6"/>
  <c r="AI211" i="6"/>
  <c r="AE211" i="6"/>
  <c r="AB211" i="6"/>
  <c r="X211" i="6"/>
  <c r="V211" i="6"/>
  <c r="T211" i="6"/>
  <c r="R211" i="6"/>
  <c r="O211" i="6"/>
  <c r="L211" i="6"/>
  <c r="I211" i="6"/>
  <c r="F211" i="6"/>
  <c r="E211" i="6"/>
  <c r="D211" i="6"/>
  <c r="AT210" i="6"/>
  <c r="AR210" i="6"/>
  <c r="AO210" i="6"/>
  <c r="AL210" i="6"/>
  <c r="AI210" i="6"/>
  <c r="AE210" i="6"/>
  <c r="AB210" i="6"/>
  <c r="X210" i="6"/>
  <c r="V210" i="6"/>
  <c r="T210" i="6"/>
  <c r="R210" i="6"/>
  <c r="O210" i="6"/>
  <c r="L210" i="6"/>
  <c r="I210" i="6"/>
  <c r="F210" i="6"/>
  <c r="E210" i="6"/>
  <c r="D210" i="6"/>
  <c r="AT209" i="6"/>
  <c r="AR209" i="6"/>
  <c r="AO209" i="6"/>
  <c r="AL209" i="6"/>
  <c r="AI209" i="6"/>
  <c r="AE209" i="6"/>
  <c r="AB209" i="6"/>
  <c r="X209" i="6"/>
  <c r="V209" i="6"/>
  <c r="T209" i="6"/>
  <c r="R209" i="6"/>
  <c r="O209" i="6"/>
  <c r="L209" i="6"/>
  <c r="I209" i="6"/>
  <c r="E209" i="6"/>
  <c r="D209" i="6"/>
  <c r="AT208" i="6"/>
  <c r="AR208" i="6"/>
  <c r="AO208" i="6"/>
  <c r="AL208" i="6"/>
  <c r="AI208" i="6"/>
  <c r="AE208" i="6"/>
  <c r="AB208" i="6"/>
  <c r="X208" i="6"/>
  <c r="V208" i="6"/>
  <c r="T208" i="6"/>
  <c r="R208" i="6"/>
  <c r="O208" i="6"/>
  <c r="L208" i="6"/>
  <c r="I208" i="6"/>
  <c r="E208" i="6"/>
  <c r="D208" i="6"/>
  <c r="F208" i="6" s="1"/>
  <c r="AT207" i="6"/>
  <c r="AR207" i="6"/>
  <c r="AO207" i="6"/>
  <c r="AL207" i="6"/>
  <c r="AI207" i="6"/>
  <c r="AE207" i="6"/>
  <c r="AB207" i="6"/>
  <c r="X207" i="6"/>
  <c r="V207" i="6"/>
  <c r="T207" i="6"/>
  <c r="R207" i="6"/>
  <c r="O207" i="6"/>
  <c r="L207" i="6"/>
  <c r="I207" i="6"/>
  <c r="E207" i="6"/>
  <c r="F207" i="6" s="1"/>
  <c r="D207" i="6"/>
  <c r="AT206" i="6"/>
  <c r="AR206" i="6"/>
  <c r="AO206" i="6"/>
  <c r="AL206" i="6"/>
  <c r="AI206" i="6"/>
  <c r="AE206" i="6"/>
  <c r="AB206" i="6"/>
  <c r="X206" i="6"/>
  <c r="V206" i="6"/>
  <c r="T206" i="6"/>
  <c r="R206" i="6"/>
  <c r="O206" i="6"/>
  <c r="L206" i="6"/>
  <c r="I206" i="6"/>
  <c r="F206" i="6"/>
  <c r="E206" i="6"/>
  <c r="D206" i="6"/>
  <c r="AT205" i="6"/>
  <c r="AR205" i="6"/>
  <c r="AO205" i="6"/>
  <c r="AL205" i="6"/>
  <c r="AI205" i="6"/>
  <c r="AE205" i="6"/>
  <c r="AB205" i="6"/>
  <c r="X205" i="6"/>
  <c r="V205" i="6"/>
  <c r="T205" i="6"/>
  <c r="R205" i="6"/>
  <c r="O205" i="6"/>
  <c r="L205" i="6"/>
  <c r="I205" i="6"/>
  <c r="E205" i="6"/>
  <c r="D205" i="6"/>
  <c r="F205" i="6" s="1"/>
  <c r="AT204" i="6"/>
  <c r="AR204" i="6"/>
  <c r="AO204" i="6"/>
  <c r="AL204" i="6"/>
  <c r="AI204" i="6"/>
  <c r="AE204" i="6"/>
  <c r="AB204" i="6"/>
  <c r="X204" i="6"/>
  <c r="V204" i="6"/>
  <c r="T204" i="6"/>
  <c r="R204" i="6"/>
  <c r="O204" i="6"/>
  <c r="L204" i="6"/>
  <c r="I204" i="6"/>
  <c r="E204" i="6"/>
  <c r="F204" i="6" s="1"/>
  <c r="D204" i="6"/>
  <c r="AT203" i="6"/>
  <c r="AR203" i="6"/>
  <c r="AO203" i="6"/>
  <c r="AL203" i="6"/>
  <c r="AI203" i="6"/>
  <c r="AE203" i="6"/>
  <c r="AB203" i="6"/>
  <c r="X203" i="6"/>
  <c r="V203" i="6"/>
  <c r="T203" i="6"/>
  <c r="R203" i="6"/>
  <c r="O203" i="6"/>
  <c r="L203" i="6"/>
  <c r="I203" i="6"/>
  <c r="F203" i="6"/>
  <c r="E203" i="6"/>
  <c r="D203" i="6"/>
  <c r="AT202" i="6"/>
  <c r="AR202" i="6"/>
  <c r="AO202" i="6"/>
  <c r="AL202" i="6"/>
  <c r="AI202" i="6"/>
  <c r="AE202" i="6"/>
  <c r="AB202" i="6"/>
  <c r="X202" i="6"/>
  <c r="V202" i="6"/>
  <c r="T202" i="6"/>
  <c r="R202" i="6"/>
  <c r="O202" i="6"/>
  <c r="L202" i="6"/>
  <c r="I202" i="6"/>
  <c r="E202" i="6"/>
  <c r="D202" i="6"/>
  <c r="F202" i="6" s="1"/>
  <c r="AT201" i="6"/>
  <c r="AR201" i="6"/>
  <c r="AO201" i="6"/>
  <c r="AL201" i="6"/>
  <c r="AI201" i="6"/>
  <c r="AE201" i="6"/>
  <c r="AB201" i="6"/>
  <c r="X201" i="6"/>
  <c r="V201" i="6"/>
  <c r="T201" i="6"/>
  <c r="R201" i="6"/>
  <c r="O201" i="6"/>
  <c r="L201" i="6"/>
  <c r="I201" i="6"/>
  <c r="E201" i="6"/>
  <c r="D201" i="6"/>
  <c r="AT200" i="6"/>
  <c r="AR200" i="6"/>
  <c r="AO200" i="6"/>
  <c r="AL200" i="6"/>
  <c r="AI200" i="6"/>
  <c r="AE200" i="6"/>
  <c r="AB200" i="6"/>
  <c r="X200" i="6"/>
  <c r="V200" i="6"/>
  <c r="T200" i="6"/>
  <c r="R200" i="6"/>
  <c r="O200" i="6"/>
  <c r="L200" i="6"/>
  <c r="I200" i="6"/>
  <c r="F200" i="6"/>
  <c r="E200" i="6"/>
  <c r="D200" i="6"/>
  <c r="AT199" i="6"/>
  <c r="AR199" i="6"/>
  <c r="AO199" i="6"/>
  <c r="AL199" i="6"/>
  <c r="AI199" i="6"/>
  <c r="AE199" i="6"/>
  <c r="AB199" i="6"/>
  <c r="X199" i="6"/>
  <c r="V199" i="6"/>
  <c r="T199" i="6"/>
  <c r="R199" i="6"/>
  <c r="O199" i="6"/>
  <c r="L199" i="6"/>
  <c r="I199" i="6"/>
  <c r="F199" i="6"/>
  <c r="E199" i="6"/>
  <c r="D199" i="6"/>
  <c r="AT198" i="6"/>
  <c r="AR198" i="6"/>
  <c r="AO198" i="6"/>
  <c r="AL198" i="6"/>
  <c r="AI198" i="6"/>
  <c r="AE198" i="6"/>
  <c r="AB198" i="6"/>
  <c r="X198" i="6"/>
  <c r="V198" i="6"/>
  <c r="T198" i="6"/>
  <c r="R198" i="6"/>
  <c r="O198" i="6"/>
  <c r="L198" i="6"/>
  <c r="I198" i="6"/>
  <c r="E198" i="6"/>
  <c r="D198" i="6"/>
  <c r="F198" i="6" s="1"/>
  <c r="AT197" i="6"/>
  <c r="AR197" i="6"/>
  <c r="AO197" i="6"/>
  <c r="AL197" i="6"/>
  <c r="AI197" i="6"/>
  <c r="AE197" i="6"/>
  <c r="AB197" i="6"/>
  <c r="X197" i="6"/>
  <c r="V197" i="6"/>
  <c r="T197" i="6"/>
  <c r="R197" i="6"/>
  <c r="O197" i="6"/>
  <c r="L197" i="6"/>
  <c r="I197" i="6"/>
  <c r="E197" i="6"/>
  <c r="D197" i="6"/>
  <c r="F197" i="6" s="1"/>
  <c r="AT196" i="6"/>
  <c r="AR196" i="6"/>
  <c r="AO196" i="6"/>
  <c r="AL196" i="6"/>
  <c r="AI196" i="6"/>
  <c r="AE196" i="6"/>
  <c r="AB196" i="6"/>
  <c r="X196" i="6"/>
  <c r="V196" i="6"/>
  <c r="T196" i="6"/>
  <c r="R196" i="6"/>
  <c r="O196" i="6"/>
  <c r="L196" i="6"/>
  <c r="I196" i="6"/>
  <c r="E196" i="6"/>
  <c r="D196" i="6"/>
  <c r="F196" i="6" s="1"/>
  <c r="AT195" i="6"/>
  <c r="AR195" i="6"/>
  <c r="AO195" i="6"/>
  <c r="AL195" i="6"/>
  <c r="AI195" i="6"/>
  <c r="AE195" i="6"/>
  <c r="AB195" i="6"/>
  <c r="X195" i="6"/>
  <c r="V195" i="6"/>
  <c r="T195" i="6"/>
  <c r="R195" i="6"/>
  <c r="O195" i="6"/>
  <c r="L195" i="6"/>
  <c r="I195" i="6"/>
  <c r="F195" i="6"/>
  <c r="E195" i="6"/>
  <c r="D195" i="6"/>
  <c r="AT194" i="6"/>
  <c r="AR194" i="6"/>
  <c r="AO194" i="6"/>
  <c r="AL194" i="6"/>
  <c r="AI194" i="6"/>
  <c r="AE194" i="6"/>
  <c r="AB194" i="6"/>
  <c r="X194" i="6"/>
  <c r="V194" i="6"/>
  <c r="T194" i="6"/>
  <c r="R194" i="6"/>
  <c r="O194" i="6"/>
  <c r="L194" i="6"/>
  <c r="I194" i="6"/>
  <c r="F194" i="6"/>
  <c r="E194" i="6"/>
  <c r="D194" i="6"/>
  <c r="AT193" i="6"/>
  <c r="AR193" i="6"/>
  <c r="AO193" i="6"/>
  <c r="AL193" i="6"/>
  <c r="AI193" i="6"/>
  <c r="AE193" i="6"/>
  <c r="AB193" i="6"/>
  <c r="X193" i="6"/>
  <c r="V193" i="6"/>
  <c r="T193" i="6"/>
  <c r="R193" i="6"/>
  <c r="O193" i="6"/>
  <c r="L193" i="6"/>
  <c r="I193" i="6"/>
  <c r="E193" i="6"/>
  <c r="D193" i="6"/>
  <c r="AT192" i="6"/>
  <c r="AR192" i="6"/>
  <c r="AO192" i="6"/>
  <c r="AL192" i="6"/>
  <c r="AI192" i="6"/>
  <c r="AE192" i="6"/>
  <c r="AB192" i="6"/>
  <c r="X192" i="6"/>
  <c r="V192" i="6"/>
  <c r="T192" i="6"/>
  <c r="R192" i="6"/>
  <c r="O192" i="6"/>
  <c r="L192" i="6"/>
  <c r="I192" i="6"/>
  <c r="E192" i="6"/>
  <c r="D192" i="6"/>
  <c r="F192" i="6" s="1"/>
  <c r="AT191" i="6"/>
  <c r="AR191" i="6"/>
  <c r="AO191" i="6"/>
  <c r="AL191" i="6"/>
  <c r="AI191" i="6"/>
  <c r="AE191" i="6"/>
  <c r="AB191" i="6"/>
  <c r="X191" i="6"/>
  <c r="V191" i="6"/>
  <c r="T191" i="6"/>
  <c r="R191" i="6"/>
  <c r="O191" i="6"/>
  <c r="L191" i="6"/>
  <c r="I191" i="6"/>
  <c r="E191" i="6"/>
  <c r="F191" i="6" s="1"/>
  <c r="D191" i="6"/>
  <c r="AT190" i="6"/>
  <c r="AR190" i="6"/>
  <c r="AO190" i="6"/>
  <c r="AL190" i="6"/>
  <c r="AI190" i="6"/>
  <c r="AE190" i="6"/>
  <c r="AB190" i="6"/>
  <c r="X190" i="6"/>
  <c r="V190" i="6"/>
  <c r="T190" i="6"/>
  <c r="R190" i="6"/>
  <c r="O190" i="6"/>
  <c r="L190" i="6"/>
  <c r="I190" i="6"/>
  <c r="F190" i="6"/>
  <c r="E190" i="6"/>
  <c r="D190" i="6"/>
  <c r="AT189" i="6"/>
  <c r="AR189" i="6"/>
  <c r="AO189" i="6"/>
  <c r="AL189" i="6"/>
  <c r="AI189" i="6"/>
  <c r="AE189" i="6"/>
  <c r="AB189" i="6"/>
  <c r="X189" i="6"/>
  <c r="V189" i="6"/>
  <c r="T189" i="6"/>
  <c r="R189" i="6"/>
  <c r="O189" i="6"/>
  <c r="L189" i="6"/>
  <c r="I189" i="6"/>
  <c r="E189" i="6"/>
  <c r="D189" i="6"/>
  <c r="F189" i="6" s="1"/>
  <c r="AT188" i="6"/>
  <c r="AR188" i="6"/>
  <c r="AO188" i="6"/>
  <c r="AL188" i="6"/>
  <c r="AI188" i="6"/>
  <c r="AE188" i="6"/>
  <c r="AB188" i="6"/>
  <c r="X188" i="6"/>
  <c r="V188" i="6"/>
  <c r="T188" i="6"/>
  <c r="R188" i="6"/>
  <c r="O188" i="6"/>
  <c r="L188" i="6"/>
  <c r="I188" i="6"/>
  <c r="E188" i="6"/>
  <c r="F188" i="6" s="1"/>
  <c r="D188" i="6"/>
  <c r="AT187" i="6"/>
  <c r="AR187" i="6"/>
  <c r="AO187" i="6"/>
  <c r="AL187" i="6"/>
  <c r="AI187" i="6"/>
  <c r="AE187" i="6"/>
  <c r="AB187" i="6"/>
  <c r="X187" i="6"/>
  <c r="V187" i="6"/>
  <c r="T187" i="6"/>
  <c r="R187" i="6"/>
  <c r="O187" i="6"/>
  <c r="L187" i="6"/>
  <c r="I187" i="6"/>
  <c r="E187" i="6"/>
  <c r="D187" i="6"/>
  <c r="F187" i="6" s="1"/>
  <c r="AT186" i="6"/>
  <c r="AR186" i="6"/>
  <c r="AO186" i="6"/>
  <c r="AL186" i="6"/>
  <c r="AI186" i="6"/>
  <c r="AE186" i="6"/>
  <c r="AB186" i="6"/>
  <c r="X186" i="6"/>
  <c r="V186" i="6"/>
  <c r="T186" i="6"/>
  <c r="R186" i="6"/>
  <c r="O186" i="6"/>
  <c r="L186" i="6"/>
  <c r="I186" i="6"/>
  <c r="E186" i="6"/>
  <c r="D186" i="6"/>
  <c r="F186" i="6" s="1"/>
  <c r="AT185" i="6"/>
  <c r="AR185" i="6"/>
  <c r="AO185" i="6"/>
  <c r="AL185" i="6"/>
  <c r="AI185" i="6"/>
  <c r="AE185" i="6"/>
  <c r="AB185" i="6"/>
  <c r="X185" i="6"/>
  <c r="V185" i="6"/>
  <c r="T185" i="6"/>
  <c r="R185" i="6"/>
  <c r="O185" i="6"/>
  <c r="L185" i="6"/>
  <c r="I185" i="6"/>
  <c r="F185" i="6"/>
  <c r="E185" i="6"/>
  <c r="D185" i="6"/>
  <c r="AT184" i="6"/>
  <c r="AR184" i="6"/>
  <c r="AO184" i="6"/>
  <c r="AL184" i="6"/>
  <c r="AI184" i="6"/>
  <c r="AE184" i="6"/>
  <c r="AB184" i="6"/>
  <c r="X184" i="6"/>
  <c r="V184" i="6"/>
  <c r="T184" i="6"/>
  <c r="R184" i="6"/>
  <c r="O184" i="6"/>
  <c r="L184" i="6"/>
  <c r="I184" i="6"/>
  <c r="E184" i="6"/>
  <c r="F184" i="6" s="1"/>
  <c r="D184" i="6"/>
  <c r="AT183" i="6"/>
  <c r="AR183" i="6"/>
  <c r="AO183" i="6"/>
  <c r="AL183" i="6"/>
  <c r="AI183" i="6"/>
  <c r="AE183" i="6"/>
  <c r="AB183" i="6"/>
  <c r="X183" i="6"/>
  <c r="V183" i="6"/>
  <c r="T183" i="6"/>
  <c r="R183" i="6"/>
  <c r="O183" i="6"/>
  <c r="L183" i="6"/>
  <c r="I183" i="6"/>
  <c r="E183" i="6"/>
  <c r="D183" i="6"/>
  <c r="F183" i="6" s="1"/>
  <c r="AT182" i="6"/>
  <c r="AR182" i="6"/>
  <c r="AO182" i="6"/>
  <c r="AL182" i="6"/>
  <c r="AI182" i="6"/>
  <c r="AE182" i="6"/>
  <c r="AB182" i="6"/>
  <c r="X182" i="6"/>
  <c r="V182" i="6"/>
  <c r="T182" i="6"/>
  <c r="R182" i="6"/>
  <c r="O182" i="6"/>
  <c r="L182" i="6"/>
  <c r="I182" i="6"/>
  <c r="E182" i="6"/>
  <c r="D182" i="6"/>
  <c r="F182" i="6" s="1"/>
  <c r="AT181" i="6"/>
  <c r="AR181" i="6"/>
  <c r="AO181" i="6"/>
  <c r="AL181" i="6"/>
  <c r="AI181" i="6"/>
  <c r="AE181" i="6"/>
  <c r="AB181" i="6"/>
  <c r="X181" i="6"/>
  <c r="V181" i="6"/>
  <c r="T181" i="6"/>
  <c r="R181" i="6"/>
  <c r="O181" i="6"/>
  <c r="L181" i="6"/>
  <c r="I181" i="6"/>
  <c r="F181" i="6"/>
  <c r="E181" i="6"/>
  <c r="D181" i="6"/>
  <c r="AT180" i="6"/>
  <c r="AR180" i="6"/>
  <c r="AO180" i="6"/>
  <c r="AL180" i="6"/>
  <c r="AI180" i="6"/>
  <c r="AE180" i="6"/>
  <c r="AB180" i="6"/>
  <c r="X180" i="6"/>
  <c r="V180" i="6"/>
  <c r="T180" i="6"/>
  <c r="R180" i="6"/>
  <c r="O180" i="6"/>
  <c r="L180" i="6"/>
  <c r="I180" i="6"/>
  <c r="E180" i="6"/>
  <c r="F180" i="6" s="1"/>
  <c r="D180" i="6"/>
  <c r="AT179" i="6"/>
  <c r="AR179" i="6"/>
  <c r="AO179" i="6"/>
  <c r="AL179" i="6"/>
  <c r="AI179" i="6"/>
  <c r="AE179" i="6"/>
  <c r="AB179" i="6"/>
  <c r="X179" i="6"/>
  <c r="V179" i="6"/>
  <c r="T179" i="6"/>
  <c r="R179" i="6"/>
  <c r="O179" i="6"/>
  <c r="L179" i="6"/>
  <c r="I179" i="6"/>
  <c r="E179" i="6"/>
  <c r="D179" i="6"/>
  <c r="F179" i="6" s="1"/>
  <c r="AT178" i="6"/>
  <c r="AR178" i="6"/>
  <c r="AO178" i="6"/>
  <c r="AL178" i="6"/>
  <c r="AI178" i="6"/>
  <c r="AE178" i="6"/>
  <c r="AB178" i="6"/>
  <c r="X178" i="6"/>
  <c r="V178" i="6"/>
  <c r="T178" i="6"/>
  <c r="R178" i="6"/>
  <c r="O178" i="6"/>
  <c r="L178" i="6"/>
  <c r="I178" i="6"/>
  <c r="E178" i="6"/>
  <c r="D178" i="6"/>
  <c r="F178" i="6" s="1"/>
  <c r="AT177" i="6"/>
  <c r="AR177" i="6"/>
  <c r="AO177" i="6"/>
  <c r="AL177" i="6"/>
  <c r="AI177" i="6"/>
  <c r="AE177" i="6"/>
  <c r="AB177" i="6"/>
  <c r="X177" i="6"/>
  <c r="V177" i="6"/>
  <c r="T177" i="6"/>
  <c r="R177" i="6"/>
  <c r="O177" i="6"/>
  <c r="L177" i="6"/>
  <c r="I177" i="6"/>
  <c r="F177" i="6"/>
  <c r="E177" i="6"/>
  <c r="D177" i="6"/>
  <c r="AT176" i="6"/>
  <c r="AR176" i="6"/>
  <c r="AO176" i="6"/>
  <c r="AL176" i="6"/>
  <c r="AI176" i="6"/>
  <c r="AE176" i="6"/>
  <c r="AB176" i="6"/>
  <c r="X176" i="6"/>
  <c r="V176" i="6"/>
  <c r="T176" i="6"/>
  <c r="R176" i="6"/>
  <c r="O176" i="6"/>
  <c r="L176" i="6"/>
  <c r="I176" i="6"/>
  <c r="E176" i="6"/>
  <c r="F176" i="6" s="1"/>
  <c r="D176" i="6"/>
  <c r="AT175" i="6"/>
  <c r="AR175" i="6"/>
  <c r="AO175" i="6"/>
  <c r="AL175" i="6"/>
  <c r="AI175" i="6"/>
  <c r="AE175" i="6"/>
  <c r="AB175" i="6"/>
  <c r="X175" i="6"/>
  <c r="V175" i="6"/>
  <c r="T175" i="6"/>
  <c r="R175" i="6"/>
  <c r="O175" i="6"/>
  <c r="L175" i="6"/>
  <c r="I175" i="6"/>
  <c r="E175" i="6"/>
  <c r="D175" i="6"/>
  <c r="F175" i="6" s="1"/>
  <c r="AT174" i="6"/>
  <c r="AR174" i="6"/>
  <c r="AO174" i="6"/>
  <c r="AL174" i="6"/>
  <c r="AI174" i="6"/>
  <c r="AE174" i="6"/>
  <c r="AB174" i="6"/>
  <c r="X174" i="6"/>
  <c r="V174" i="6"/>
  <c r="T174" i="6"/>
  <c r="R174" i="6"/>
  <c r="O174" i="6"/>
  <c r="L174" i="6"/>
  <c r="I174" i="6"/>
  <c r="E174" i="6"/>
  <c r="D174" i="6"/>
  <c r="F174" i="6" s="1"/>
  <c r="AT173" i="6"/>
  <c r="AR173" i="6"/>
  <c r="AO173" i="6"/>
  <c r="AL173" i="6"/>
  <c r="AI173" i="6"/>
  <c r="AE173" i="6"/>
  <c r="AB173" i="6"/>
  <c r="X173" i="6"/>
  <c r="V173" i="6"/>
  <c r="T173" i="6"/>
  <c r="R173" i="6"/>
  <c r="O173" i="6"/>
  <c r="L173" i="6"/>
  <c r="I173" i="6"/>
  <c r="F173" i="6"/>
  <c r="E173" i="6"/>
  <c r="D173" i="6"/>
  <c r="AT172" i="6"/>
  <c r="AR172" i="6"/>
  <c r="AO172" i="6"/>
  <c r="AL172" i="6"/>
  <c r="AI172" i="6"/>
  <c r="AE172" i="6"/>
  <c r="AB172" i="6"/>
  <c r="X172" i="6"/>
  <c r="V172" i="6"/>
  <c r="T172" i="6"/>
  <c r="R172" i="6"/>
  <c r="O172" i="6"/>
  <c r="L172" i="6"/>
  <c r="I172" i="6"/>
  <c r="E172" i="6"/>
  <c r="F172" i="6" s="1"/>
  <c r="D172" i="6"/>
  <c r="AT171" i="6"/>
  <c r="AR171" i="6"/>
  <c r="AO171" i="6"/>
  <c r="AL171" i="6"/>
  <c r="AI171" i="6"/>
  <c r="AE171" i="6"/>
  <c r="AB171" i="6"/>
  <c r="X171" i="6"/>
  <c r="V171" i="6"/>
  <c r="T171" i="6"/>
  <c r="R171" i="6"/>
  <c r="O171" i="6"/>
  <c r="L171" i="6"/>
  <c r="I171" i="6"/>
  <c r="E171" i="6"/>
  <c r="D171" i="6"/>
  <c r="F171" i="6" s="1"/>
  <c r="AT170" i="6"/>
  <c r="AR170" i="6"/>
  <c r="AO170" i="6"/>
  <c r="AL170" i="6"/>
  <c r="AI170" i="6"/>
  <c r="AE170" i="6"/>
  <c r="AB170" i="6"/>
  <c r="X170" i="6"/>
  <c r="V170" i="6"/>
  <c r="T170" i="6"/>
  <c r="R170" i="6"/>
  <c r="O170" i="6"/>
  <c r="L170" i="6"/>
  <c r="I170" i="6"/>
  <c r="E170" i="6"/>
  <c r="D170" i="6"/>
  <c r="F170" i="6" s="1"/>
  <c r="AT169" i="6"/>
  <c r="AR169" i="6"/>
  <c r="AO169" i="6"/>
  <c r="AL169" i="6"/>
  <c r="AI169" i="6"/>
  <c r="AE169" i="6"/>
  <c r="AB169" i="6"/>
  <c r="X169" i="6"/>
  <c r="V169" i="6"/>
  <c r="T169" i="6"/>
  <c r="R169" i="6"/>
  <c r="O169" i="6"/>
  <c r="L169" i="6"/>
  <c r="I169" i="6"/>
  <c r="F169" i="6"/>
  <c r="E169" i="6"/>
  <c r="D169" i="6"/>
  <c r="AT168" i="6"/>
  <c r="AR168" i="6"/>
  <c r="AO168" i="6"/>
  <c r="AL168" i="6"/>
  <c r="AI168" i="6"/>
  <c r="AE168" i="6"/>
  <c r="AB168" i="6"/>
  <c r="X168" i="6"/>
  <c r="V168" i="6"/>
  <c r="T168" i="6"/>
  <c r="R168" i="6"/>
  <c r="O168" i="6"/>
  <c r="L168" i="6"/>
  <c r="I168" i="6"/>
  <c r="E168" i="6"/>
  <c r="F168" i="6" s="1"/>
  <c r="D168" i="6"/>
  <c r="AT167" i="6"/>
  <c r="AR167" i="6"/>
  <c r="AO167" i="6"/>
  <c r="AL167" i="6"/>
  <c r="AI167" i="6"/>
  <c r="AE167" i="6"/>
  <c r="AB167" i="6"/>
  <c r="X167" i="6"/>
  <c r="V167" i="6"/>
  <c r="T167" i="6"/>
  <c r="R167" i="6"/>
  <c r="O167" i="6"/>
  <c r="L167" i="6"/>
  <c r="I167" i="6"/>
  <c r="E167" i="6"/>
  <c r="D167" i="6"/>
  <c r="F167" i="6" s="1"/>
  <c r="AT166" i="6"/>
  <c r="AR166" i="6"/>
  <c r="AO166" i="6"/>
  <c r="AL166" i="6"/>
  <c r="AI166" i="6"/>
  <c r="AE166" i="6"/>
  <c r="AB166" i="6"/>
  <c r="X166" i="6"/>
  <c r="V166" i="6"/>
  <c r="T166" i="6"/>
  <c r="R166" i="6"/>
  <c r="O166" i="6"/>
  <c r="L166" i="6"/>
  <c r="I166" i="6"/>
  <c r="E166" i="6"/>
  <c r="D166" i="6"/>
  <c r="F166" i="6" s="1"/>
  <c r="AT165" i="6"/>
  <c r="AR165" i="6"/>
  <c r="AO165" i="6"/>
  <c r="AL165" i="6"/>
  <c r="AI165" i="6"/>
  <c r="AE165" i="6"/>
  <c r="AB165" i="6"/>
  <c r="X165" i="6"/>
  <c r="V165" i="6"/>
  <c r="T165" i="6"/>
  <c r="R165" i="6"/>
  <c r="O165" i="6"/>
  <c r="L165" i="6"/>
  <c r="I165" i="6"/>
  <c r="F165" i="6"/>
  <c r="E165" i="6"/>
  <c r="D165" i="6"/>
  <c r="AT164" i="6"/>
  <c r="AR164" i="6"/>
  <c r="AO164" i="6"/>
  <c r="AL164" i="6"/>
  <c r="AI164" i="6"/>
  <c r="AE164" i="6"/>
  <c r="AB164" i="6"/>
  <c r="X164" i="6"/>
  <c r="V164" i="6"/>
  <c r="T164" i="6"/>
  <c r="R164" i="6"/>
  <c r="O164" i="6"/>
  <c r="L164" i="6"/>
  <c r="I164" i="6"/>
  <c r="E164" i="6"/>
  <c r="F164" i="6" s="1"/>
  <c r="D164" i="6"/>
  <c r="AT163" i="6"/>
  <c r="AR163" i="6"/>
  <c r="AO163" i="6"/>
  <c r="AL163" i="6"/>
  <c r="AI163" i="6"/>
  <c r="AE163" i="6"/>
  <c r="AB163" i="6"/>
  <c r="X163" i="6"/>
  <c r="V163" i="6"/>
  <c r="T163" i="6"/>
  <c r="R163" i="6"/>
  <c r="O163" i="6"/>
  <c r="L163" i="6"/>
  <c r="I163" i="6"/>
  <c r="E163" i="6"/>
  <c r="D163" i="6"/>
  <c r="F163" i="6" s="1"/>
  <c r="AT162" i="6"/>
  <c r="AR162" i="6"/>
  <c r="AO162" i="6"/>
  <c r="AL162" i="6"/>
  <c r="AI162" i="6"/>
  <c r="AE162" i="6"/>
  <c r="AB162" i="6"/>
  <c r="X162" i="6"/>
  <c r="V162" i="6"/>
  <c r="T162" i="6"/>
  <c r="R162" i="6"/>
  <c r="O162" i="6"/>
  <c r="L162" i="6"/>
  <c r="I162" i="6"/>
  <c r="E162" i="6"/>
  <c r="D162" i="6"/>
  <c r="F162" i="6" s="1"/>
  <c r="AT161" i="6"/>
  <c r="AR161" i="6"/>
  <c r="AO161" i="6"/>
  <c r="AL161" i="6"/>
  <c r="AI161" i="6"/>
  <c r="AE161" i="6"/>
  <c r="AB161" i="6"/>
  <c r="X161" i="6"/>
  <c r="V161" i="6"/>
  <c r="T161" i="6"/>
  <c r="R161" i="6"/>
  <c r="O161" i="6"/>
  <c r="L161" i="6"/>
  <c r="I161" i="6"/>
  <c r="F161" i="6"/>
  <c r="E161" i="6"/>
  <c r="D161" i="6"/>
  <c r="AT160" i="6"/>
  <c r="AR160" i="6"/>
  <c r="AO160" i="6"/>
  <c r="AL160" i="6"/>
  <c r="AI160" i="6"/>
  <c r="AE160" i="6"/>
  <c r="AB160" i="6"/>
  <c r="X160" i="6"/>
  <c r="V160" i="6"/>
  <c r="T160" i="6"/>
  <c r="R160" i="6"/>
  <c r="O160" i="6"/>
  <c r="L160" i="6"/>
  <c r="I160" i="6"/>
  <c r="E160" i="6"/>
  <c r="F160" i="6" s="1"/>
  <c r="D160" i="6"/>
  <c r="AT159" i="6"/>
  <c r="AR159" i="6"/>
  <c r="AO159" i="6"/>
  <c r="AL159" i="6"/>
  <c r="AI159" i="6"/>
  <c r="AE159" i="6"/>
  <c r="AB159" i="6"/>
  <c r="X159" i="6"/>
  <c r="V159" i="6"/>
  <c r="T159" i="6"/>
  <c r="R159" i="6"/>
  <c r="O159" i="6"/>
  <c r="L159" i="6"/>
  <c r="I159" i="6"/>
  <c r="E159" i="6"/>
  <c r="D159" i="6"/>
  <c r="F159" i="6" s="1"/>
  <c r="AT158" i="6"/>
  <c r="AR158" i="6"/>
  <c r="AO158" i="6"/>
  <c r="AL158" i="6"/>
  <c r="AI158" i="6"/>
  <c r="AE158" i="6"/>
  <c r="AB158" i="6"/>
  <c r="X158" i="6"/>
  <c r="V158" i="6"/>
  <c r="T158" i="6"/>
  <c r="R158" i="6"/>
  <c r="O158" i="6"/>
  <c r="L158" i="6"/>
  <c r="I158" i="6"/>
  <c r="E158" i="6"/>
  <c r="D158" i="6"/>
  <c r="F158" i="6" s="1"/>
  <c r="AT157" i="6"/>
  <c r="AR157" i="6"/>
  <c r="AO157" i="6"/>
  <c r="AL157" i="6"/>
  <c r="AI157" i="6"/>
  <c r="AE157" i="6"/>
  <c r="AB157" i="6"/>
  <c r="X157" i="6"/>
  <c r="V157" i="6"/>
  <c r="T157" i="6"/>
  <c r="R157" i="6"/>
  <c r="O157" i="6"/>
  <c r="L157" i="6"/>
  <c r="I157" i="6"/>
  <c r="F157" i="6"/>
  <c r="E157" i="6"/>
  <c r="D157" i="6"/>
  <c r="AT156" i="6"/>
  <c r="AR156" i="6"/>
  <c r="AO156" i="6"/>
  <c r="AL156" i="6"/>
  <c r="AI156" i="6"/>
  <c r="AE156" i="6"/>
  <c r="AB156" i="6"/>
  <c r="X156" i="6"/>
  <c r="V156" i="6"/>
  <c r="T156" i="6"/>
  <c r="R156" i="6"/>
  <c r="O156" i="6"/>
  <c r="L156" i="6"/>
  <c r="I156" i="6"/>
  <c r="E156" i="6"/>
  <c r="F156" i="6" s="1"/>
  <c r="D156" i="6"/>
  <c r="AT155" i="6"/>
  <c r="AR155" i="6"/>
  <c r="AO155" i="6"/>
  <c r="AL155" i="6"/>
  <c r="AI155" i="6"/>
  <c r="AE155" i="6"/>
  <c r="AB155" i="6"/>
  <c r="X155" i="6"/>
  <c r="V155" i="6"/>
  <c r="T155" i="6"/>
  <c r="R155" i="6"/>
  <c r="O155" i="6"/>
  <c r="L155" i="6"/>
  <c r="I155" i="6"/>
  <c r="E155" i="6"/>
  <c r="D155" i="6"/>
  <c r="F155" i="6" s="1"/>
  <c r="AT154" i="6"/>
  <c r="AR154" i="6"/>
  <c r="AO154" i="6"/>
  <c r="AL154" i="6"/>
  <c r="AI154" i="6"/>
  <c r="AE154" i="6"/>
  <c r="AB154" i="6"/>
  <c r="X154" i="6"/>
  <c r="V154" i="6"/>
  <c r="T154" i="6"/>
  <c r="R154" i="6"/>
  <c r="O154" i="6"/>
  <c r="L154" i="6"/>
  <c r="I154" i="6"/>
  <c r="E154" i="6"/>
  <c r="D154" i="6"/>
  <c r="F154" i="6" s="1"/>
  <c r="AT153" i="6"/>
  <c r="AR153" i="6"/>
  <c r="AO153" i="6"/>
  <c r="AL153" i="6"/>
  <c r="AI153" i="6"/>
  <c r="AE153" i="6"/>
  <c r="AB153" i="6"/>
  <c r="X153" i="6"/>
  <c r="V153" i="6"/>
  <c r="T153" i="6"/>
  <c r="R153" i="6"/>
  <c r="O153" i="6"/>
  <c r="L153" i="6"/>
  <c r="I153" i="6"/>
  <c r="F153" i="6"/>
  <c r="E153" i="6"/>
  <c r="D153" i="6"/>
  <c r="AT152" i="6"/>
  <c r="AR152" i="6"/>
  <c r="AO152" i="6"/>
  <c r="AL152" i="6"/>
  <c r="AI152" i="6"/>
  <c r="AE152" i="6"/>
  <c r="AB152" i="6"/>
  <c r="X152" i="6"/>
  <c r="V152" i="6"/>
  <c r="T152" i="6"/>
  <c r="R152" i="6"/>
  <c r="O152" i="6"/>
  <c r="L152" i="6"/>
  <c r="I152" i="6"/>
  <c r="E152" i="6"/>
  <c r="F152" i="6" s="1"/>
  <c r="D152" i="6"/>
  <c r="AT151" i="6"/>
  <c r="AR151" i="6"/>
  <c r="AO151" i="6"/>
  <c r="AL151" i="6"/>
  <c r="AI151" i="6"/>
  <c r="AE151" i="6"/>
  <c r="AB151" i="6"/>
  <c r="X151" i="6"/>
  <c r="V151" i="6"/>
  <c r="T151" i="6"/>
  <c r="R151" i="6"/>
  <c r="O151" i="6"/>
  <c r="L151" i="6"/>
  <c r="I151" i="6"/>
  <c r="E151" i="6"/>
  <c r="D151" i="6"/>
  <c r="F151" i="6" s="1"/>
  <c r="AT150" i="6"/>
  <c r="AR150" i="6"/>
  <c r="AO150" i="6"/>
  <c r="AL150" i="6"/>
  <c r="AI150" i="6"/>
  <c r="AE150" i="6"/>
  <c r="AB150" i="6"/>
  <c r="X150" i="6"/>
  <c r="V150" i="6"/>
  <c r="T150" i="6"/>
  <c r="R150" i="6"/>
  <c r="O150" i="6"/>
  <c r="L150" i="6"/>
  <c r="I150" i="6"/>
  <c r="E150" i="6"/>
  <c r="D150" i="6"/>
  <c r="F150" i="6" s="1"/>
  <c r="AT149" i="6"/>
  <c r="AR149" i="6"/>
  <c r="AO149" i="6"/>
  <c r="AL149" i="6"/>
  <c r="AI149" i="6"/>
  <c r="AE149" i="6"/>
  <c r="AB149" i="6"/>
  <c r="X149" i="6"/>
  <c r="V149" i="6"/>
  <c r="T149" i="6"/>
  <c r="R149" i="6"/>
  <c r="O149" i="6"/>
  <c r="L149" i="6"/>
  <c r="I149" i="6"/>
  <c r="F149" i="6"/>
  <c r="E149" i="6"/>
  <c r="D149" i="6"/>
  <c r="AT148" i="6"/>
  <c r="AR148" i="6"/>
  <c r="AO148" i="6"/>
  <c r="AL148" i="6"/>
  <c r="AI148" i="6"/>
  <c r="AE148" i="6"/>
  <c r="AB148" i="6"/>
  <c r="X148" i="6"/>
  <c r="V148" i="6"/>
  <c r="T148" i="6"/>
  <c r="R148" i="6"/>
  <c r="O148" i="6"/>
  <c r="L148" i="6"/>
  <c r="I148" i="6"/>
  <c r="E148" i="6"/>
  <c r="F148" i="6" s="1"/>
  <c r="D148" i="6"/>
  <c r="AT147" i="6"/>
  <c r="AR147" i="6"/>
  <c r="AO147" i="6"/>
  <c r="AL147" i="6"/>
  <c r="AI147" i="6"/>
  <c r="AE147" i="6"/>
  <c r="AB147" i="6"/>
  <c r="X147" i="6"/>
  <c r="V147" i="6"/>
  <c r="T147" i="6"/>
  <c r="R147" i="6"/>
  <c r="O147" i="6"/>
  <c r="L147" i="6"/>
  <c r="I147" i="6"/>
  <c r="E147" i="6"/>
  <c r="D147" i="6"/>
  <c r="F147" i="6" s="1"/>
  <c r="AT146" i="6"/>
  <c r="AR146" i="6"/>
  <c r="AO146" i="6"/>
  <c r="AL146" i="6"/>
  <c r="AI146" i="6"/>
  <c r="AE146" i="6"/>
  <c r="AB146" i="6"/>
  <c r="X146" i="6"/>
  <c r="V146" i="6"/>
  <c r="T146" i="6"/>
  <c r="R146" i="6"/>
  <c r="O146" i="6"/>
  <c r="L146" i="6"/>
  <c r="I146" i="6"/>
  <c r="E146" i="6"/>
  <c r="D146" i="6"/>
  <c r="F146" i="6" s="1"/>
  <c r="AT145" i="6"/>
  <c r="AR145" i="6"/>
  <c r="AO145" i="6"/>
  <c r="AL145" i="6"/>
  <c r="AI145" i="6"/>
  <c r="AE145" i="6"/>
  <c r="AB145" i="6"/>
  <c r="X145" i="6"/>
  <c r="V145" i="6"/>
  <c r="T145" i="6"/>
  <c r="R145" i="6"/>
  <c r="O145" i="6"/>
  <c r="L145" i="6"/>
  <c r="I145" i="6"/>
  <c r="F145" i="6"/>
  <c r="E145" i="6"/>
  <c r="D145" i="6"/>
  <c r="AT144" i="6"/>
  <c r="AR144" i="6"/>
  <c r="AO144" i="6"/>
  <c r="AL144" i="6"/>
  <c r="AI144" i="6"/>
  <c r="AE144" i="6"/>
  <c r="AB144" i="6"/>
  <c r="X144" i="6"/>
  <c r="V144" i="6"/>
  <c r="T144" i="6"/>
  <c r="R144" i="6"/>
  <c r="O144" i="6"/>
  <c r="L144" i="6"/>
  <c r="I144" i="6"/>
  <c r="E144" i="6"/>
  <c r="F144" i="6" s="1"/>
  <c r="D144" i="6"/>
  <c r="AT143" i="6"/>
  <c r="AR143" i="6"/>
  <c r="AO143" i="6"/>
  <c r="AL143" i="6"/>
  <c r="AI143" i="6"/>
  <c r="AE143" i="6"/>
  <c r="AB143" i="6"/>
  <c r="X143" i="6"/>
  <c r="V143" i="6"/>
  <c r="T143" i="6"/>
  <c r="R143" i="6"/>
  <c r="O143" i="6"/>
  <c r="L143" i="6"/>
  <c r="I143" i="6"/>
  <c r="E143" i="6"/>
  <c r="D143" i="6"/>
  <c r="F143" i="6" s="1"/>
  <c r="AT142" i="6"/>
  <c r="AR142" i="6"/>
  <c r="AO142" i="6"/>
  <c r="AL142" i="6"/>
  <c r="AI142" i="6"/>
  <c r="AE142" i="6"/>
  <c r="AB142" i="6"/>
  <c r="X142" i="6"/>
  <c r="V142" i="6"/>
  <c r="T142" i="6"/>
  <c r="R142" i="6"/>
  <c r="O142" i="6"/>
  <c r="L142" i="6"/>
  <c r="I142" i="6"/>
  <c r="E142" i="6"/>
  <c r="D142" i="6"/>
  <c r="F142" i="6" s="1"/>
  <c r="AT141" i="6"/>
  <c r="AR141" i="6"/>
  <c r="AO141" i="6"/>
  <c r="AL141" i="6"/>
  <c r="AI141" i="6"/>
  <c r="AE141" i="6"/>
  <c r="AB141" i="6"/>
  <c r="X141" i="6"/>
  <c r="V141" i="6"/>
  <c r="T141" i="6"/>
  <c r="R141" i="6"/>
  <c r="O141" i="6"/>
  <c r="L141" i="6"/>
  <c r="I141" i="6"/>
  <c r="F141" i="6"/>
  <c r="E141" i="6"/>
  <c r="D141" i="6"/>
  <c r="AT140" i="6"/>
  <c r="AR140" i="6"/>
  <c r="AO140" i="6"/>
  <c r="AL140" i="6"/>
  <c r="AI140" i="6"/>
  <c r="AE140" i="6"/>
  <c r="AB140" i="6"/>
  <c r="X140" i="6"/>
  <c r="V140" i="6"/>
  <c r="T140" i="6"/>
  <c r="R140" i="6"/>
  <c r="O140" i="6"/>
  <c r="L140" i="6"/>
  <c r="I140" i="6"/>
  <c r="E140" i="6"/>
  <c r="F140" i="6" s="1"/>
  <c r="D140" i="6"/>
  <c r="AT139" i="6"/>
  <c r="AR139" i="6"/>
  <c r="AO139" i="6"/>
  <c r="AL139" i="6"/>
  <c r="AI139" i="6"/>
  <c r="AE139" i="6"/>
  <c r="AB139" i="6"/>
  <c r="X139" i="6"/>
  <c r="V139" i="6"/>
  <c r="T139" i="6"/>
  <c r="R139" i="6"/>
  <c r="O139" i="6"/>
  <c r="L139" i="6"/>
  <c r="I139" i="6"/>
  <c r="E139" i="6"/>
  <c r="D139" i="6"/>
  <c r="F139" i="6" s="1"/>
  <c r="AT138" i="6"/>
  <c r="AR138" i="6"/>
  <c r="AO138" i="6"/>
  <c r="AL138" i="6"/>
  <c r="AI138" i="6"/>
  <c r="AE138" i="6"/>
  <c r="AB138" i="6"/>
  <c r="X138" i="6"/>
  <c r="V138" i="6"/>
  <c r="T138" i="6"/>
  <c r="R138" i="6"/>
  <c r="O138" i="6"/>
  <c r="L138" i="6"/>
  <c r="I138" i="6"/>
  <c r="E138" i="6"/>
  <c r="D138" i="6"/>
  <c r="F138" i="6" s="1"/>
  <c r="AT137" i="6"/>
  <c r="AR137" i="6"/>
  <c r="AO137" i="6"/>
  <c r="AL137" i="6"/>
  <c r="AI137" i="6"/>
  <c r="AE137" i="6"/>
  <c r="AB137" i="6"/>
  <c r="X137" i="6"/>
  <c r="V137" i="6"/>
  <c r="T137" i="6"/>
  <c r="R137" i="6"/>
  <c r="O137" i="6"/>
  <c r="L137" i="6"/>
  <c r="I137" i="6"/>
  <c r="F137" i="6"/>
  <c r="E137" i="6"/>
  <c r="D137" i="6"/>
  <c r="AT136" i="6"/>
  <c r="AR136" i="6"/>
  <c r="AO136" i="6"/>
  <c r="AL136" i="6"/>
  <c r="AI136" i="6"/>
  <c r="AE136" i="6"/>
  <c r="AB136" i="6"/>
  <c r="X136" i="6"/>
  <c r="V136" i="6"/>
  <c r="T136" i="6"/>
  <c r="R136" i="6"/>
  <c r="O136" i="6"/>
  <c r="L136" i="6"/>
  <c r="I136" i="6"/>
  <c r="E136" i="6"/>
  <c r="F136" i="6" s="1"/>
  <c r="D136" i="6"/>
  <c r="AT135" i="6"/>
  <c r="AR135" i="6"/>
  <c r="AO135" i="6"/>
  <c r="AL135" i="6"/>
  <c r="AI135" i="6"/>
  <c r="AE135" i="6"/>
  <c r="AB135" i="6"/>
  <c r="X135" i="6"/>
  <c r="V135" i="6"/>
  <c r="T135" i="6"/>
  <c r="R135" i="6"/>
  <c r="O135" i="6"/>
  <c r="L135" i="6"/>
  <c r="I135" i="6"/>
  <c r="E135" i="6"/>
  <c r="D135" i="6"/>
  <c r="F135" i="6" s="1"/>
  <c r="AT134" i="6"/>
  <c r="AR134" i="6"/>
  <c r="AO134" i="6"/>
  <c r="AL134" i="6"/>
  <c r="AI134" i="6"/>
  <c r="AE134" i="6"/>
  <c r="AB134" i="6"/>
  <c r="X134" i="6"/>
  <c r="V134" i="6"/>
  <c r="T134" i="6"/>
  <c r="R134" i="6"/>
  <c r="O134" i="6"/>
  <c r="L134" i="6"/>
  <c r="I134" i="6"/>
  <c r="E134" i="6"/>
  <c r="D134" i="6"/>
  <c r="F134" i="6" s="1"/>
  <c r="AT133" i="6"/>
  <c r="AR133" i="6"/>
  <c r="AO133" i="6"/>
  <c r="AL133" i="6"/>
  <c r="AI133" i="6"/>
  <c r="AE133" i="6"/>
  <c r="AB133" i="6"/>
  <c r="X133" i="6"/>
  <c r="V133" i="6"/>
  <c r="T133" i="6"/>
  <c r="R133" i="6"/>
  <c r="O133" i="6"/>
  <c r="L133" i="6"/>
  <c r="I133" i="6"/>
  <c r="F133" i="6"/>
  <c r="E133" i="6"/>
  <c r="D133" i="6"/>
  <c r="AT132" i="6"/>
  <c r="AR132" i="6"/>
  <c r="AO132" i="6"/>
  <c r="AL132" i="6"/>
  <c r="AI132" i="6"/>
  <c r="AE132" i="6"/>
  <c r="AB132" i="6"/>
  <c r="X132" i="6"/>
  <c r="V132" i="6"/>
  <c r="T132" i="6"/>
  <c r="R132" i="6"/>
  <c r="O132" i="6"/>
  <c r="L132" i="6"/>
  <c r="I132" i="6"/>
  <c r="E132" i="6"/>
  <c r="F132" i="6" s="1"/>
  <c r="D132" i="6"/>
  <c r="AT131" i="6"/>
  <c r="AR131" i="6"/>
  <c r="AO131" i="6"/>
  <c r="AL131" i="6"/>
  <c r="AI131" i="6"/>
  <c r="AE131" i="6"/>
  <c r="AB131" i="6"/>
  <c r="X131" i="6"/>
  <c r="V131" i="6"/>
  <c r="T131" i="6"/>
  <c r="R131" i="6"/>
  <c r="O131" i="6"/>
  <c r="L131" i="6"/>
  <c r="I131" i="6"/>
  <c r="E131" i="6"/>
  <c r="D131" i="6"/>
  <c r="F131" i="6" s="1"/>
  <c r="AT130" i="6"/>
  <c r="AR130" i="6"/>
  <c r="AO130" i="6"/>
  <c r="AL130" i="6"/>
  <c r="AI130" i="6"/>
  <c r="AE130" i="6"/>
  <c r="AB130" i="6"/>
  <c r="X130" i="6"/>
  <c r="V130" i="6"/>
  <c r="T130" i="6"/>
  <c r="R130" i="6"/>
  <c r="O130" i="6"/>
  <c r="L130" i="6"/>
  <c r="I130" i="6"/>
  <c r="E130" i="6"/>
  <c r="D130" i="6"/>
  <c r="F130" i="6" s="1"/>
  <c r="AT129" i="6"/>
  <c r="AR129" i="6"/>
  <c r="AO129" i="6"/>
  <c r="AL129" i="6"/>
  <c r="AI129" i="6"/>
  <c r="AE129" i="6"/>
  <c r="AB129" i="6"/>
  <c r="X129" i="6"/>
  <c r="V129" i="6"/>
  <c r="T129" i="6"/>
  <c r="R129" i="6"/>
  <c r="O129" i="6"/>
  <c r="L129" i="6"/>
  <c r="I129" i="6"/>
  <c r="F129" i="6"/>
  <c r="E129" i="6"/>
  <c r="D129" i="6"/>
  <c r="AT128" i="6"/>
  <c r="AR128" i="6"/>
  <c r="AO128" i="6"/>
  <c r="AL128" i="6"/>
  <c r="AI128" i="6"/>
  <c r="AE128" i="6"/>
  <c r="AB128" i="6"/>
  <c r="X128" i="6"/>
  <c r="V128" i="6"/>
  <c r="T128" i="6"/>
  <c r="R128" i="6"/>
  <c r="O128" i="6"/>
  <c r="L128" i="6"/>
  <c r="I128" i="6"/>
  <c r="E128" i="6"/>
  <c r="F128" i="6" s="1"/>
  <c r="D128" i="6"/>
  <c r="AT127" i="6"/>
  <c r="AR127" i="6"/>
  <c r="AO127" i="6"/>
  <c r="AL127" i="6"/>
  <c r="AI127" i="6"/>
  <c r="AE127" i="6"/>
  <c r="AB127" i="6"/>
  <c r="X127" i="6"/>
  <c r="V127" i="6"/>
  <c r="T127" i="6"/>
  <c r="R127" i="6"/>
  <c r="O127" i="6"/>
  <c r="L127" i="6"/>
  <c r="I127" i="6"/>
  <c r="E127" i="6"/>
  <c r="D127" i="6"/>
  <c r="F127" i="6" s="1"/>
  <c r="AT126" i="6"/>
  <c r="AR126" i="6"/>
  <c r="AO126" i="6"/>
  <c r="AL126" i="6"/>
  <c r="AI126" i="6"/>
  <c r="AE126" i="6"/>
  <c r="AB126" i="6"/>
  <c r="X126" i="6"/>
  <c r="V126" i="6"/>
  <c r="T126" i="6"/>
  <c r="R126" i="6"/>
  <c r="O126" i="6"/>
  <c r="L126" i="6"/>
  <c r="I126" i="6"/>
  <c r="E126" i="6"/>
  <c r="D126" i="6"/>
  <c r="F126" i="6" s="1"/>
  <c r="AT125" i="6"/>
  <c r="AR125" i="6"/>
  <c r="AO125" i="6"/>
  <c r="AL125" i="6"/>
  <c r="AI125" i="6"/>
  <c r="AE125" i="6"/>
  <c r="AB125" i="6"/>
  <c r="X125" i="6"/>
  <c r="V125" i="6"/>
  <c r="T125" i="6"/>
  <c r="R125" i="6"/>
  <c r="O125" i="6"/>
  <c r="L125" i="6"/>
  <c r="I125" i="6"/>
  <c r="F125" i="6"/>
  <c r="E125" i="6"/>
  <c r="D125" i="6"/>
  <c r="AT124" i="6"/>
  <c r="AR124" i="6"/>
  <c r="AO124" i="6"/>
  <c r="AL124" i="6"/>
  <c r="AI124" i="6"/>
  <c r="AE124" i="6"/>
  <c r="AB124" i="6"/>
  <c r="X124" i="6"/>
  <c r="V124" i="6"/>
  <c r="T124" i="6"/>
  <c r="R124" i="6"/>
  <c r="O124" i="6"/>
  <c r="L124" i="6"/>
  <c r="I124" i="6"/>
  <c r="E124" i="6"/>
  <c r="F124" i="6" s="1"/>
  <c r="D124" i="6"/>
  <c r="AT123" i="6"/>
  <c r="AR123" i="6"/>
  <c r="AO123" i="6"/>
  <c r="AL123" i="6"/>
  <c r="AI123" i="6"/>
  <c r="AE123" i="6"/>
  <c r="AB123" i="6"/>
  <c r="X123" i="6"/>
  <c r="V123" i="6"/>
  <c r="T123" i="6"/>
  <c r="R123" i="6"/>
  <c r="O123" i="6"/>
  <c r="L123" i="6"/>
  <c r="I123" i="6"/>
  <c r="E123" i="6"/>
  <c r="D123" i="6"/>
  <c r="F123" i="6" s="1"/>
  <c r="AT122" i="6"/>
  <c r="AR122" i="6"/>
  <c r="AO122" i="6"/>
  <c r="AL122" i="6"/>
  <c r="AI122" i="6"/>
  <c r="AE122" i="6"/>
  <c r="AB122" i="6"/>
  <c r="X122" i="6"/>
  <c r="V122" i="6"/>
  <c r="T122" i="6"/>
  <c r="R122" i="6"/>
  <c r="O122" i="6"/>
  <c r="L122" i="6"/>
  <c r="I122" i="6"/>
  <c r="E122" i="6"/>
  <c r="D122" i="6"/>
  <c r="F122" i="6" s="1"/>
  <c r="AT121" i="6"/>
  <c r="AR121" i="6"/>
  <c r="AO121" i="6"/>
  <c r="AL121" i="6"/>
  <c r="AI121" i="6"/>
  <c r="AE121" i="6"/>
  <c r="AB121" i="6"/>
  <c r="X121" i="6"/>
  <c r="V121" i="6"/>
  <c r="T121" i="6"/>
  <c r="R121" i="6"/>
  <c r="O121" i="6"/>
  <c r="L121" i="6"/>
  <c r="I121" i="6"/>
  <c r="F121" i="6"/>
  <c r="E121" i="6"/>
  <c r="D121" i="6"/>
  <c r="AT120" i="6"/>
  <c r="AR120" i="6"/>
  <c r="AO120" i="6"/>
  <c r="AL120" i="6"/>
  <c r="AI120" i="6"/>
  <c r="AE120" i="6"/>
  <c r="AB120" i="6"/>
  <c r="X120" i="6"/>
  <c r="V120" i="6"/>
  <c r="T120" i="6"/>
  <c r="R120" i="6"/>
  <c r="O120" i="6"/>
  <c r="L120" i="6"/>
  <c r="I120" i="6"/>
  <c r="E120" i="6"/>
  <c r="F120" i="6" s="1"/>
  <c r="D120" i="6"/>
  <c r="AT119" i="6"/>
  <c r="AR119" i="6"/>
  <c r="AO119" i="6"/>
  <c r="AL119" i="6"/>
  <c r="AI119" i="6"/>
  <c r="AE119" i="6"/>
  <c r="AB119" i="6"/>
  <c r="X119" i="6"/>
  <c r="V119" i="6"/>
  <c r="T119" i="6"/>
  <c r="R119" i="6"/>
  <c r="O119" i="6"/>
  <c r="L119" i="6"/>
  <c r="I119" i="6"/>
  <c r="E119" i="6"/>
  <c r="D119" i="6"/>
  <c r="F119" i="6" s="1"/>
  <c r="AT118" i="6"/>
  <c r="AR118" i="6"/>
  <c r="AO118" i="6"/>
  <c r="AL118" i="6"/>
  <c r="AI118" i="6"/>
  <c r="AE118" i="6"/>
  <c r="AB118" i="6"/>
  <c r="X118" i="6"/>
  <c r="V118" i="6"/>
  <c r="T118" i="6"/>
  <c r="R118" i="6"/>
  <c r="O118" i="6"/>
  <c r="L118" i="6"/>
  <c r="I118" i="6"/>
  <c r="E118" i="6"/>
  <c r="D118" i="6"/>
  <c r="F118" i="6" s="1"/>
  <c r="AT117" i="6"/>
  <c r="AR117" i="6"/>
  <c r="AO117" i="6"/>
  <c r="AL117" i="6"/>
  <c r="AI117" i="6"/>
  <c r="AE117" i="6"/>
  <c r="AB117" i="6"/>
  <c r="X117" i="6"/>
  <c r="V117" i="6"/>
  <c r="T117" i="6"/>
  <c r="R117" i="6"/>
  <c r="O117" i="6"/>
  <c r="L117" i="6"/>
  <c r="I117" i="6"/>
  <c r="F117" i="6"/>
  <c r="E117" i="6"/>
  <c r="D117" i="6"/>
  <c r="AT116" i="6"/>
  <c r="AR116" i="6"/>
  <c r="AO116" i="6"/>
  <c r="AL116" i="6"/>
  <c r="AI116" i="6"/>
  <c r="AE116" i="6"/>
  <c r="AB116" i="6"/>
  <c r="X116" i="6"/>
  <c r="V116" i="6"/>
  <c r="T116" i="6"/>
  <c r="R116" i="6"/>
  <c r="O116" i="6"/>
  <c r="L116" i="6"/>
  <c r="I116" i="6"/>
  <c r="E116" i="6"/>
  <c r="F116" i="6" s="1"/>
  <c r="D116" i="6"/>
  <c r="AT115" i="6"/>
  <c r="AR115" i="6"/>
  <c r="AO115" i="6"/>
  <c r="AL115" i="6"/>
  <c r="AI115" i="6"/>
  <c r="AE115" i="6"/>
  <c r="AB115" i="6"/>
  <c r="X115" i="6"/>
  <c r="V115" i="6"/>
  <c r="T115" i="6"/>
  <c r="R115" i="6"/>
  <c r="O115" i="6"/>
  <c r="L115" i="6"/>
  <c r="I115" i="6"/>
  <c r="E115" i="6"/>
  <c r="D115" i="6"/>
  <c r="F115" i="6" s="1"/>
  <c r="AT114" i="6"/>
  <c r="AR114" i="6"/>
  <c r="AO114" i="6"/>
  <c r="AL114" i="6"/>
  <c r="AI114" i="6"/>
  <c r="AE114" i="6"/>
  <c r="AB114" i="6"/>
  <c r="X114" i="6"/>
  <c r="V114" i="6"/>
  <c r="T114" i="6"/>
  <c r="R114" i="6"/>
  <c r="O114" i="6"/>
  <c r="L114" i="6"/>
  <c r="I114" i="6"/>
  <c r="E114" i="6"/>
  <c r="D114" i="6"/>
  <c r="F114" i="6" s="1"/>
  <c r="AT113" i="6"/>
  <c r="AR113" i="6"/>
  <c r="AO113" i="6"/>
  <c r="AL113" i="6"/>
  <c r="AI113" i="6"/>
  <c r="AE113" i="6"/>
  <c r="AB113" i="6"/>
  <c r="X113" i="6"/>
  <c r="V113" i="6"/>
  <c r="T113" i="6"/>
  <c r="R113" i="6"/>
  <c r="O113" i="6"/>
  <c r="L113" i="6"/>
  <c r="I113" i="6"/>
  <c r="F113" i="6"/>
  <c r="E113" i="6"/>
  <c r="D113" i="6"/>
  <c r="AT112" i="6"/>
  <c r="AR112" i="6"/>
  <c r="AO112" i="6"/>
  <c r="AL112" i="6"/>
  <c r="AI112" i="6"/>
  <c r="AE112" i="6"/>
  <c r="AB112" i="6"/>
  <c r="X112" i="6"/>
  <c r="V112" i="6"/>
  <c r="T112" i="6"/>
  <c r="R112" i="6"/>
  <c r="O112" i="6"/>
  <c r="L112" i="6"/>
  <c r="I112" i="6"/>
  <c r="E112" i="6"/>
  <c r="F112" i="6" s="1"/>
  <c r="D112" i="6"/>
  <c r="AT111" i="6"/>
  <c r="AR111" i="6"/>
  <c r="AO111" i="6"/>
  <c r="AL111" i="6"/>
  <c r="AI111" i="6"/>
  <c r="AE111" i="6"/>
  <c r="AB111" i="6"/>
  <c r="X111" i="6"/>
  <c r="V111" i="6"/>
  <c r="T111" i="6"/>
  <c r="R111" i="6"/>
  <c r="O111" i="6"/>
  <c r="L111" i="6"/>
  <c r="I111" i="6"/>
  <c r="E111" i="6"/>
  <c r="D111" i="6"/>
  <c r="F111" i="6" s="1"/>
  <c r="AT110" i="6"/>
  <c r="AR110" i="6"/>
  <c r="AO110" i="6"/>
  <c r="AL110" i="6"/>
  <c r="AI110" i="6"/>
  <c r="AE110" i="6"/>
  <c r="AB110" i="6"/>
  <c r="X110" i="6"/>
  <c r="V110" i="6"/>
  <c r="T110" i="6"/>
  <c r="R110" i="6"/>
  <c r="O110" i="6"/>
  <c r="L110" i="6"/>
  <c r="I110" i="6"/>
  <c r="E110" i="6"/>
  <c r="D110" i="6"/>
  <c r="F110" i="6" s="1"/>
  <c r="AT109" i="6"/>
  <c r="AR109" i="6"/>
  <c r="AO109" i="6"/>
  <c r="AL109" i="6"/>
  <c r="AI109" i="6"/>
  <c r="AE109" i="6"/>
  <c r="AB109" i="6"/>
  <c r="X109" i="6"/>
  <c r="V109" i="6"/>
  <c r="T109" i="6"/>
  <c r="R109" i="6"/>
  <c r="O109" i="6"/>
  <c r="L109" i="6"/>
  <c r="I109" i="6"/>
  <c r="F109" i="6"/>
  <c r="E109" i="6"/>
  <c r="D109" i="6"/>
  <c r="AT108" i="6"/>
  <c r="AR108" i="6"/>
  <c r="AO108" i="6"/>
  <c r="AL108" i="6"/>
  <c r="AI108" i="6"/>
  <c r="AE108" i="6"/>
  <c r="AB108" i="6"/>
  <c r="X108" i="6"/>
  <c r="V108" i="6"/>
  <c r="T108" i="6"/>
  <c r="R108" i="6"/>
  <c r="O108" i="6"/>
  <c r="L108" i="6"/>
  <c r="I108" i="6"/>
  <c r="E108" i="6"/>
  <c r="F108" i="6" s="1"/>
  <c r="D108" i="6"/>
  <c r="AT107" i="6"/>
  <c r="AR107" i="6"/>
  <c r="AO107" i="6"/>
  <c r="AL107" i="6"/>
  <c r="AI107" i="6"/>
  <c r="AE107" i="6"/>
  <c r="AB107" i="6"/>
  <c r="X107" i="6"/>
  <c r="V107" i="6"/>
  <c r="T107" i="6"/>
  <c r="R107" i="6"/>
  <c r="O107" i="6"/>
  <c r="L107" i="6"/>
  <c r="I107" i="6"/>
  <c r="E107" i="6"/>
  <c r="D107" i="6"/>
  <c r="F107" i="6" s="1"/>
  <c r="AT106" i="6"/>
  <c r="AR106" i="6"/>
  <c r="AO106" i="6"/>
  <c r="AL106" i="6"/>
  <c r="AI106" i="6"/>
  <c r="AE106" i="6"/>
  <c r="AB106" i="6"/>
  <c r="X106" i="6"/>
  <c r="V106" i="6"/>
  <c r="T106" i="6"/>
  <c r="R106" i="6"/>
  <c r="O106" i="6"/>
  <c r="L106" i="6"/>
  <c r="I106" i="6"/>
  <c r="E106" i="6"/>
  <c r="D106" i="6"/>
  <c r="F106" i="6" s="1"/>
  <c r="AT105" i="6"/>
  <c r="AR105" i="6"/>
  <c r="AO105" i="6"/>
  <c r="AL105" i="6"/>
  <c r="AI105" i="6"/>
  <c r="AE105" i="6"/>
  <c r="AB105" i="6"/>
  <c r="X105" i="6"/>
  <c r="V105" i="6"/>
  <c r="T105" i="6"/>
  <c r="R105" i="6"/>
  <c r="O105" i="6"/>
  <c r="L105" i="6"/>
  <c r="I105" i="6"/>
  <c r="F105" i="6"/>
  <c r="E105" i="6"/>
  <c r="D105" i="6"/>
  <c r="AT104" i="6"/>
  <c r="AR104" i="6"/>
  <c r="AO104" i="6"/>
  <c r="AL104" i="6"/>
  <c r="AI104" i="6"/>
  <c r="AE104" i="6"/>
  <c r="AB104" i="6"/>
  <c r="X104" i="6"/>
  <c r="V104" i="6"/>
  <c r="T104" i="6"/>
  <c r="R104" i="6"/>
  <c r="O104" i="6"/>
  <c r="L104" i="6"/>
  <c r="I104" i="6"/>
  <c r="E104" i="6"/>
  <c r="F104" i="6" s="1"/>
  <c r="D104" i="6"/>
  <c r="AT103" i="6"/>
  <c r="AR103" i="6"/>
  <c r="AO103" i="6"/>
  <c r="AL103" i="6"/>
  <c r="AI103" i="6"/>
  <c r="AE103" i="6"/>
  <c r="AB103" i="6"/>
  <c r="X103" i="6"/>
  <c r="V103" i="6"/>
  <c r="T103" i="6"/>
  <c r="R103" i="6"/>
  <c r="O103" i="6"/>
  <c r="L103" i="6"/>
  <c r="I103" i="6"/>
  <c r="E103" i="6"/>
  <c r="D103" i="6"/>
  <c r="F103" i="6" s="1"/>
  <c r="AT102" i="6"/>
  <c r="AR102" i="6"/>
  <c r="AO102" i="6"/>
  <c r="AL102" i="6"/>
  <c r="AI102" i="6"/>
  <c r="AE102" i="6"/>
  <c r="AB102" i="6"/>
  <c r="X102" i="6"/>
  <c r="V102" i="6"/>
  <c r="T102" i="6"/>
  <c r="R102" i="6"/>
  <c r="O102" i="6"/>
  <c r="L102" i="6"/>
  <c r="I102" i="6"/>
  <c r="E102" i="6"/>
  <c r="D102" i="6"/>
  <c r="F102" i="6" s="1"/>
  <c r="AT101" i="6"/>
  <c r="AR101" i="6"/>
  <c r="AO101" i="6"/>
  <c r="AL101" i="6"/>
  <c r="AI101" i="6"/>
  <c r="AE101" i="6"/>
  <c r="AB101" i="6"/>
  <c r="X101" i="6"/>
  <c r="V101" i="6"/>
  <c r="T101" i="6"/>
  <c r="R101" i="6"/>
  <c r="O101" i="6"/>
  <c r="L101" i="6"/>
  <c r="I101" i="6"/>
  <c r="F101" i="6"/>
  <c r="E101" i="6"/>
  <c r="D101" i="6"/>
  <c r="AT100" i="6"/>
  <c r="AR100" i="6"/>
  <c r="AO100" i="6"/>
  <c r="AL100" i="6"/>
  <c r="AI100" i="6"/>
  <c r="AE100" i="6"/>
  <c r="AB100" i="6"/>
  <c r="X100" i="6"/>
  <c r="V100" i="6"/>
  <c r="T100" i="6"/>
  <c r="R100" i="6"/>
  <c r="O100" i="6"/>
  <c r="L100" i="6"/>
  <c r="I100" i="6"/>
  <c r="E100" i="6"/>
  <c r="F100" i="6" s="1"/>
  <c r="D100" i="6"/>
  <c r="AT99" i="6"/>
  <c r="AR99" i="6"/>
  <c r="AO99" i="6"/>
  <c r="AL99" i="6"/>
  <c r="AI99" i="6"/>
  <c r="AE99" i="6"/>
  <c r="AB99" i="6"/>
  <c r="X99" i="6"/>
  <c r="V99" i="6"/>
  <c r="T99" i="6"/>
  <c r="R99" i="6"/>
  <c r="O99" i="6"/>
  <c r="L99" i="6"/>
  <c r="I99" i="6"/>
  <c r="E99" i="6"/>
  <c r="D99" i="6"/>
  <c r="F99" i="6" s="1"/>
  <c r="AT98" i="6"/>
  <c r="AR98" i="6"/>
  <c r="AO98" i="6"/>
  <c r="AL98" i="6"/>
  <c r="AI98" i="6"/>
  <c r="AE98" i="6"/>
  <c r="AB98" i="6"/>
  <c r="X98" i="6"/>
  <c r="V98" i="6"/>
  <c r="T98" i="6"/>
  <c r="R98" i="6"/>
  <c r="O98" i="6"/>
  <c r="L98" i="6"/>
  <c r="I98" i="6"/>
  <c r="E98" i="6"/>
  <c r="D98" i="6"/>
  <c r="F98" i="6" s="1"/>
  <c r="AT97" i="6"/>
  <c r="AR97" i="6"/>
  <c r="AO97" i="6"/>
  <c r="AL97" i="6"/>
  <c r="AI97" i="6"/>
  <c r="AE97" i="6"/>
  <c r="AB97" i="6"/>
  <c r="X97" i="6"/>
  <c r="V97" i="6"/>
  <c r="T97" i="6"/>
  <c r="R97" i="6"/>
  <c r="O97" i="6"/>
  <c r="L97" i="6"/>
  <c r="I97" i="6"/>
  <c r="F97" i="6"/>
  <c r="E97" i="6"/>
  <c r="D97" i="6"/>
  <c r="AT96" i="6"/>
  <c r="AR96" i="6"/>
  <c r="AO96" i="6"/>
  <c r="AL96" i="6"/>
  <c r="AI96" i="6"/>
  <c r="AE96" i="6"/>
  <c r="AB96" i="6"/>
  <c r="X96" i="6"/>
  <c r="V96" i="6"/>
  <c r="T96" i="6"/>
  <c r="R96" i="6"/>
  <c r="O96" i="6"/>
  <c r="L96" i="6"/>
  <c r="I96" i="6"/>
  <c r="E96" i="6"/>
  <c r="F96" i="6" s="1"/>
  <c r="D96" i="6"/>
  <c r="AT95" i="6"/>
  <c r="AR95" i="6"/>
  <c r="AO95" i="6"/>
  <c r="AL95" i="6"/>
  <c r="AI95" i="6"/>
  <c r="AE95" i="6"/>
  <c r="AB95" i="6"/>
  <c r="X95" i="6"/>
  <c r="V95" i="6"/>
  <c r="T95" i="6"/>
  <c r="R95" i="6"/>
  <c r="O95" i="6"/>
  <c r="L95" i="6"/>
  <c r="I95" i="6"/>
  <c r="E95" i="6"/>
  <c r="D95" i="6"/>
  <c r="F95" i="6" s="1"/>
  <c r="AT94" i="6"/>
  <c r="AR94" i="6"/>
  <c r="AO94" i="6"/>
  <c r="AL94" i="6"/>
  <c r="AI94" i="6"/>
  <c r="AE94" i="6"/>
  <c r="AB94" i="6"/>
  <c r="X94" i="6"/>
  <c r="V94" i="6"/>
  <c r="T94" i="6"/>
  <c r="R94" i="6"/>
  <c r="O94" i="6"/>
  <c r="L94" i="6"/>
  <c r="I94" i="6"/>
  <c r="E94" i="6"/>
  <c r="D94" i="6"/>
  <c r="F94" i="6" s="1"/>
  <c r="AT93" i="6"/>
  <c r="AR93" i="6"/>
  <c r="AO93" i="6"/>
  <c r="AL93" i="6"/>
  <c r="AI93" i="6"/>
  <c r="AE93" i="6"/>
  <c r="AB93" i="6"/>
  <c r="X93" i="6"/>
  <c r="V93" i="6"/>
  <c r="T93" i="6"/>
  <c r="R93" i="6"/>
  <c r="O93" i="6"/>
  <c r="L93" i="6"/>
  <c r="I93" i="6"/>
  <c r="F93" i="6"/>
  <c r="E93" i="6"/>
  <c r="D93" i="6"/>
  <c r="AT92" i="6"/>
  <c r="AR92" i="6"/>
  <c r="AO92" i="6"/>
  <c r="AL92" i="6"/>
  <c r="AI92" i="6"/>
  <c r="AE92" i="6"/>
  <c r="AB92" i="6"/>
  <c r="X92" i="6"/>
  <c r="V92" i="6"/>
  <c r="T92" i="6"/>
  <c r="R92" i="6"/>
  <c r="O92" i="6"/>
  <c r="L92" i="6"/>
  <c r="I92" i="6"/>
  <c r="E92" i="6"/>
  <c r="F92" i="6" s="1"/>
  <c r="D92" i="6"/>
  <c r="AT91" i="6"/>
  <c r="AR91" i="6"/>
  <c r="AO91" i="6"/>
  <c r="AL91" i="6"/>
  <c r="AI91" i="6"/>
  <c r="AE91" i="6"/>
  <c r="AB91" i="6"/>
  <c r="X91" i="6"/>
  <c r="V91" i="6"/>
  <c r="T91" i="6"/>
  <c r="R91" i="6"/>
  <c r="O91" i="6"/>
  <c r="L91" i="6"/>
  <c r="I91" i="6"/>
  <c r="E91" i="6"/>
  <c r="D91" i="6"/>
  <c r="F91" i="6" s="1"/>
  <c r="AT90" i="6"/>
  <c r="AR90" i="6"/>
  <c r="AO90" i="6"/>
  <c r="AL90" i="6"/>
  <c r="AI90" i="6"/>
  <c r="AE90" i="6"/>
  <c r="AB90" i="6"/>
  <c r="X90" i="6"/>
  <c r="V90" i="6"/>
  <c r="T90" i="6"/>
  <c r="R90" i="6"/>
  <c r="O90" i="6"/>
  <c r="L90" i="6"/>
  <c r="I90" i="6"/>
  <c r="E90" i="6"/>
  <c r="D90" i="6"/>
  <c r="F90" i="6" s="1"/>
  <c r="AT89" i="6"/>
  <c r="AR89" i="6"/>
  <c r="AO89" i="6"/>
  <c r="AL89" i="6"/>
  <c r="AI89" i="6"/>
  <c r="AE89" i="6"/>
  <c r="AB89" i="6"/>
  <c r="X89" i="6"/>
  <c r="V89" i="6"/>
  <c r="T89" i="6"/>
  <c r="R89" i="6"/>
  <c r="O89" i="6"/>
  <c r="L89" i="6"/>
  <c r="I89" i="6"/>
  <c r="F89" i="6"/>
  <c r="E89" i="6"/>
  <c r="D89" i="6"/>
  <c r="AT88" i="6"/>
  <c r="AR88" i="6"/>
  <c r="AO88" i="6"/>
  <c r="AL88" i="6"/>
  <c r="AI88" i="6"/>
  <c r="AE88" i="6"/>
  <c r="AB88" i="6"/>
  <c r="X88" i="6"/>
  <c r="V88" i="6"/>
  <c r="T88" i="6"/>
  <c r="R88" i="6"/>
  <c r="O88" i="6"/>
  <c r="L88" i="6"/>
  <c r="I88" i="6"/>
  <c r="E88" i="6"/>
  <c r="F88" i="6" s="1"/>
  <c r="D88" i="6"/>
  <c r="AT87" i="6"/>
  <c r="AR87" i="6"/>
  <c r="AO87" i="6"/>
  <c r="AL87" i="6"/>
  <c r="AI87" i="6"/>
  <c r="AE87" i="6"/>
  <c r="AB87" i="6"/>
  <c r="X87" i="6"/>
  <c r="V87" i="6"/>
  <c r="T87" i="6"/>
  <c r="R87" i="6"/>
  <c r="O87" i="6"/>
  <c r="L87" i="6"/>
  <c r="I87" i="6"/>
  <c r="E87" i="6"/>
  <c r="D87" i="6"/>
  <c r="F87" i="6" s="1"/>
  <c r="AT86" i="6"/>
  <c r="AR86" i="6"/>
  <c r="AO86" i="6"/>
  <c r="AL86" i="6"/>
  <c r="AI86" i="6"/>
  <c r="AE86" i="6"/>
  <c r="AB86" i="6"/>
  <c r="X86" i="6"/>
  <c r="V86" i="6"/>
  <c r="T86" i="6"/>
  <c r="R86" i="6"/>
  <c r="O86" i="6"/>
  <c r="L86" i="6"/>
  <c r="I86" i="6"/>
  <c r="E86" i="6"/>
  <c r="D86" i="6"/>
  <c r="F86" i="6" s="1"/>
  <c r="AT85" i="6"/>
  <c r="AR85" i="6"/>
  <c r="AO85" i="6"/>
  <c r="AL85" i="6"/>
  <c r="AI85" i="6"/>
  <c r="AE85" i="6"/>
  <c r="AB85" i="6"/>
  <c r="X85" i="6"/>
  <c r="V85" i="6"/>
  <c r="T85" i="6"/>
  <c r="R85" i="6"/>
  <c r="O85" i="6"/>
  <c r="L85" i="6"/>
  <c r="I85" i="6"/>
  <c r="F85" i="6"/>
  <c r="E85" i="6"/>
  <c r="D85" i="6"/>
  <c r="AT84" i="6"/>
  <c r="AR84" i="6"/>
  <c r="AO84" i="6"/>
  <c r="AL84" i="6"/>
  <c r="AI84" i="6"/>
  <c r="AE84" i="6"/>
  <c r="AB84" i="6"/>
  <c r="X84" i="6"/>
  <c r="V84" i="6"/>
  <c r="T84" i="6"/>
  <c r="R84" i="6"/>
  <c r="O84" i="6"/>
  <c r="L84" i="6"/>
  <c r="I84" i="6"/>
  <c r="E84" i="6"/>
  <c r="F84" i="6" s="1"/>
  <c r="D84" i="6"/>
  <c r="AT83" i="6"/>
  <c r="AR83" i="6"/>
  <c r="AO83" i="6"/>
  <c r="AL83" i="6"/>
  <c r="AI83" i="6"/>
  <c r="AE83" i="6"/>
  <c r="AB83" i="6"/>
  <c r="X83" i="6"/>
  <c r="V83" i="6"/>
  <c r="T83" i="6"/>
  <c r="R83" i="6"/>
  <c r="O83" i="6"/>
  <c r="L83" i="6"/>
  <c r="I83" i="6"/>
  <c r="E83" i="6"/>
  <c r="D83" i="6"/>
  <c r="F83" i="6" s="1"/>
  <c r="AT82" i="6"/>
  <c r="AR82" i="6"/>
  <c r="AO82" i="6"/>
  <c r="AL82" i="6"/>
  <c r="AI82" i="6"/>
  <c r="AE82" i="6"/>
  <c r="AB82" i="6"/>
  <c r="X82" i="6"/>
  <c r="V82" i="6"/>
  <c r="T82" i="6"/>
  <c r="R82" i="6"/>
  <c r="O82" i="6"/>
  <c r="L82" i="6"/>
  <c r="I82" i="6"/>
  <c r="E82" i="6"/>
  <c r="D82" i="6"/>
  <c r="F82" i="6" s="1"/>
  <c r="AT81" i="6"/>
  <c r="AR81" i="6"/>
  <c r="AO81" i="6"/>
  <c r="AL81" i="6"/>
  <c r="AI81" i="6"/>
  <c r="AE81" i="6"/>
  <c r="AB81" i="6"/>
  <c r="X81" i="6"/>
  <c r="V81" i="6"/>
  <c r="T81" i="6"/>
  <c r="R81" i="6"/>
  <c r="O81" i="6"/>
  <c r="L81" i="6"/>
  <c r="I81" i="6"/>
  <c r="F81" i="6"/>
  <c r="E81" i="6"/>
  <c r="D81" i="6"/>
  <c r="AT80" i="6"/>
  <c r="AR80" i="6"/>
  <c r="AO80" i="6"/>
  <c r="AL80" i="6"/>
  <c r="AI80" i="6"/>
  <c r="AE80" i="6"/>
  <c r="AB80" i="6"/>
  <c r="X80" i="6"/>
  <c r="V80" i="6"/>
  <c r="T80" i="6"/>
  <c r="R80" i="6"/>
  <c r="O80" i="6"/>
  <c r="L80" i="6"/>
  <c r="I80" i="6"/>
  <c r="E80" i="6"/>
  <c r="F80" i="6" s="1"/>
  <c r="D80" i="6"/>
  <c r="AT79" i="6"/>
  <c r="AR79" i="6"/>
  <c r="AO79" i="6"/>
  <c r="AL79" i="6"/>
  <c r="AI79" i="6"/>
  <c r="AE79" i="6"/>
  <c r="AB79" i="6"/>
  <c r="X79" i="6"/>
  <c r="V79" i="6"/>
  <c r="T79" i="6"/>
  <c r="R79" i="6"/>
  <c r="O79" i="6"/>
  <c r="L79" i="6"/>
  <c r="I79" i="6"/>
  <c r="E79" i="6"/>
  <c r="D79" i="6"/>
  <c r="F79" i="6" s="1"/>
  <c r="AT78" i="6"/>
  <c r="AR78" i="6"/>
  <c r="AO78" i="6"/>
  <c r="AL78" i="6"/>
  <c r="AI78" i="6"/>
  <c r="AE78" i="6"/>
  <c r="AB78" i="6"/>
  <c r="X78" i="6"/>
  <c r="V78" i="6"/>
  <c r="T78" i="6"/>
  <c r="R78" i="6"/>
  <c r="O78" i="6"/>
  <c r="L78" i="6"/>
  <c r="I78" i="6"/>
  <c r="E78" i="6"/>
  <c r="D78" i="6"/>
  <c r="F78" i="6" s="1"/>
  <c r="AT77" i="6"/>
  <c r="AR77" i="6"/>
  <c r="AO77" i="6"/>
  <c r="AL77" i="6"/>
  <c r="AI77" i="6"/>
  <c r="AE77" i="6"/>
  <c r="AB77" i="6"/>
  <c r="X77" i="6"/>
  <c r="V77" i="6"/>
  <c r="T77" i="6"/>
  <c r="R77" i="6"/>
  <c r="O77" i="6"/>
  <c r="L77" i="6"/>
  <c r="I77" i="6"/>
  <c r="F77" i="6"/>
  <c r="E77" i="6"/>
  <c r="D77" i="6"/>
  <c r="AT76" i="6"/>
  <c r="AR76" i="6"/>
  <c r="AO76" i="6"/>
  <c r="AL76" i="6"/>
  <c r="AI76" i="6"/>
  <c r="AE76" i="6"/>
  <c r="AB76" i="6"/>
  <c r="X76" i="6"/>
  <c r="V76" i="6"/>
  <c r="T76" i="6"/>
  <c r="R76" i="6"/>
  <c r="O76" i="6"/>
  <c r="L76" i="6"/>
  <c r="I76" i="6"/>
  <c r="E76" i="6"/>
  <c r="F76" i="6" s="1"/>
  <c r="D76" i="6"/>
  <c r="AT75" i="6"/>
  <c r="AR75" i="6"/>
  <c r="AO75" i="6"/>
  <c r="AL75" i="6"/>
  <c r="AI75" i="6"/>
  <c r="AE75" i="6"/>
  <c r="AB75" i="6"/>
  <c r="X75" i="6"/>
  <c r="V75" i="6"/>
  <c r="T75" i="6"/>
  <c r="R75" i="6"/>
  <c r="O75" i="6"/>
  <c r="L75" i="6"/>
  <c r="I75" i="6"/>
  <c r="E75" i="6"/>
  <c r="D75" i="6"/>
  <c r="F75" i="6" s="1"/>
  <c r="AT74" i="6"/>
  <c r="AR74" i="6"/>
  <c r="AO74" i="6"/>
  <c r="AL74" i="6"/>
  <c r="AI74" i="6"/>
  <c r="AE74" i="6"/>
  <c r="AB74" i="6"/>
  <c r="X74" i="6"/>
  <c r="V74" i="6"/>
  <c r="T74" i="6"/>
  <c r="R74" i="6"/>
  <c r="O74" i="6"/>
  <c r="L74" i="6"/>
  <c r="I74" i="6"/>
  <c r="E74" i="6"/>
  <c r="D74" i="6"/>
  <c r="F74" i="6" s="1"/>
  <c r="AT73" i="6"/>
  <c r="AR73" i="6"/>
  <c r="AO73" i="6"/>
  <c r="AL73" i="6"/>
  <c r="AI73" i="6"/>
  <c r="AE73" i="6"/>
  <c r="AB73" i="6"/>
  <c r="X73" i="6"/>
  <c r="V73" i="6"/>
  <c r="T73" i="6"/>
  <c r="R73" i="6"/>
  <c r="O73" i="6"/>
  <c r="L73" i="6"/>
  <c r="I73" i="6"/>
  <c r="F73" i="6"/>
  <c r="E73" i="6"/>
  <c r="D73" i="6"/>
  <c r="AT72" i="6"/>
  <c r="AR72" i="6"/>
  <c r="AO72" i="6"/>
  <c r="AL72" i="6"/>
  <c r="AI72" i="6"/>
  <c r="AE72" i="6"/>
  <c r="AB72" i="6"/>
  <c r="X72" i="6"/>
  <c r="V72" i="6"/>
  <c r="T72" i="6"/>
  <c r="R72" i="6"/>
  <c r="O72" i="6"/>
  <c r="L72" i="6"/>
  <c r="I72" i="6"/>
  <c r="E72" i="6"/>
  <c r="F72" i="6" s="1"/>
  <c r="D72" i="6"/>
  <c r="AT71" i="6"/>
  <c r="AR71" i="6"/>
  <c r="AO71" i="6"/>
  <c r="AL71" i="6"/>
  <c r="AI71" i="6"/>
  <c r="AE71" i="6"/>
  <c r="AB71" i="6"/>
  <c r="X71" i="6"/>
  <c r="V71" i="6"/>
  <c r="T71" i="6"/>
  <c r="R71" i="6"/>
  <c r="O71" i="6"/>
  <c r="L71" i="6"/>
  <c r="I71" i="6"/>
  <c r="E71" i="6"/>
  <c r="D71" i="6"/>
  <c r="F71" i="6" s="1"/>
  <c r="AT70" i="6"/>
  <c r="AR70" i="6"/>
  <c r="AO70" i="6"/>
  <c r="AL70" i="6"/>
  <c r="AI70" i="6"/>
  <c r="AE70" i="6"/>
  <c r="AB70" i="6"/>
  <c r="X70" i="6"/>
  <c r="V70" i="6"/>
  <c r="T70" i="6"/>
  <c r="R70" i="6"/>
  <c r="O70" i="6"/>
  <c r="L70" i="6"/>
  <c r="I70" i="6"/>
  <c r="E70" i="6"/>
  <c r="D70" i="6"/>
  <c r="F70" i="6" s="1"/>
  <c r="AT69" i="6"/>
  <c r="AR69" i="6"/>
  <c r="AO69" i="6"/>
  <c r="AL69" i="6"/>
  <c r="AI69" i="6"/>
  <c r="AE69" i="6"/>
  <c r="AB69" i="6"/>
  <c r="X69" i="6"/>
  <c r="V69" i="6"/>
  <c r="T69" i="6"/>
  <c r="R69" i="6"/>
  <c r="O69" i="6"/>
  <c r="L69" i="6"/>
  <c r="I69" i="6"/>
  <c r="F69" i="6"/>
  <c r="E69" i="6"/>
  <c r="D69" i="6"/>
  <c r="AT68" i="6"/>
  <c r="AR68" i="6"/>
  <c r="AO68" i="6"/>
  <c r="AL68" i="6"/>
  <c r="AI68" i="6"/>
  <c r="AE68" i="6"/>
  <c r="AB68" i="6"/>
  <c r="X68" i="6"/>
  <c r="V68" i="6"/>
  <c r="T68" i="6"/>
  <c r="R68" i="6"/>
  <c r="O68" i="6"/>
  <c r="L68" i="6"/>
  <c r="I68" i="6"/>
  <c r="E68" i="6"/>
  <c r="F68" i="6" s="1"/>
  <c r="D68" i="6"/>
  <c r="AT67" i="6"/>
  <c r="AR67" i="6"/>
  <c r="AO67" i="6"/>
  <c r="AL67" i="6"/>
  <c r="AI67" i="6"/>
  <c r="AE67" i="6"/>
  <c r="AB67" i="6"/>
  <c r="X67" i="6"/>
  <c r="V67" i="6"/>
  <c r="T67" i="6"/>
  <c r="R67" i="6"/>
  <c r="O67" i="6"/>
  <c r="L67" i="6"/>
  <c r="I67" i="6"/>
  <c r="E67" i="6"/>
  <c r="D67" i="6"/>
  <c r="F67" i="6" s="1"/>
  <c r="AT66" i="6"/>
  <c r="AR66" i="6"/>
  <c r="AO66" i="6"/>
  <c r="AL66" i="6"/>
  <c r="AI66" i="6"/>
  <c r="AE66" i="6"/>
  <c r="AB66" i="6"/>
  <c r="X66" i="6"/>
  <c r="V66" i="6"/>
  <c r="T66" i="6"/>
  <c r="R66" i="6"/>
  <c r="O66" i="6"/>
  <c r="L66" i="6"/>
  <c r="I66" i="6"/>
  <c r="E66" i="6"/>
  <c r="D66" i="6"/>
  <c r="F66" i="6" s="1"/>
  <c r="AT65" i="6"/>
  <c r="AR65" i="6"/>
  <c r="AO65" i="6"/>
  <c r="AL65" i="6"/>
  <c r="AI65" i="6"/>
  <c r="AE65" i="6"/>
  <c r="AB65" i="6"/>
  <c r="X65" i="6"/>
  <c r="V65" i="6"/>
  <c r="T65" i="6"/>
  <c r="R65" i="6"/>
  <c r="O65" i="6"/>
  <c r="L65" i="6"/>
  <c r="I65" i="6"/>
  <c r="F65" i="6"/>
  <c r="E65" i="6"/>
  <c r="D65" i="6"/>
  <c r="AT64" i="6"/>
  <c r="AR64" i="6"/>
  <c r="AO64" i="6"/>
  <c r="AL64" i="6"/>
  <c r="AI64" i="6"/>
  <c r="AE64" i="6"/>
  <c r="AB64" i="6"/>
  <c r="X64" i="6"/>
  <c r="V64" i="6"/>
  <c r="T64" i="6"/>
  <c r="R64" i="6"/>
  <c r="O64" i="6"/>
  <c r="L64" i="6"/>
  <c r="I64" i="6"/>
  <c r="E64" i="6"/>
  <c r="F64" i="6" s="1"/>
  <c r="D64" i="6"/>
  <c r="AT63" i="6"/>
  <c r="AR63" i="6"/>
  <c r="AO63" i="6"/>
  <c r="AL63" i="6"/>
  <c r="AI63" i="6"/>
  <c r="AE63" i="6"/>
  <c r="AB63" i="6"/>
  <c r="X63" i="6"/>
  <c r="V63" i="6"/>
  <c r="T63" i="6"/>
  <c r="R63" i="6"/>
  <c r="O63" i="6"/>
  <c r="L63" i="6"/>
  <c r="I63" i="6"/>
  <c r="E63" i="6"/>
  <c r="D63" i="6"/>
  <c r="F63" i="6" s="1"/>
  <c r="AT62" i="6"/>
  <c r="AR62" i="6"/>
  <c r="AO62" i="6"/>
  <c r="AL62" i="6"/>
  <c r="AI62" i="6"/>
  <c r="AE62" i="6"/>
  <c r="AB62" i="6"/>
  <c r="X62" i="6"/>
  <c r="V62" i="6"/>
  <c r="T62" i="6"/>
  <c r="R62" i="6"/>
  <c r="O62" i="6"/>
  <c r="L62" i="6"/>
  <c r="I62" i="6"/>
  <c r="E62" i="6"/>
  <c r="D62" i="6"/>
  <c r="F62" i="6" s="1"/>
  <c r="AT61" i="6"/>
  <c r="AR61" i="6"/>
  <c r="AO61" i="6"/>
  <c r="AL61" i="6"/>
  <c r="AI61" i="6"/>
  <c r="AE61" i="6"/>
  <c r="AB61" i="6"/>
  <c r="X61" i="6"/>
  <c r="V61" i="6"/>
  <c r="T61" i="6"/>
  <c r="R61" i="6"/>
  <c r="O61" i="6"/>
  <c r="L61" i="6"/>
  <c r="I61" i="6"/>
  <c r="F61" i="6"/>
  <c r="E61" i="6"/>
  <c r="D61" i="6"/>
  <c r="AT60" i="6"/>
  <c r="AR60" i="6"/>
  <c r="AO60" i="6"/>
  <c r="AL60" i="6"/>
  <c r="AI60" i="6"/>
  <c r="AE60" i="6"/>
  <c r="AB60" i="6"/>
  <c r="X60" i="6"/>
  <c r="V60" i="6"/>
  <c r="T60" i="6"/>
  <c r="R60" i="6"/>
  <c r="O60" i="6"/>
  <c r="L60" i="6"/>
  <c r="I60" i="6"/>
  <c r="E60" i="6"/>
  <c r="F60" i="6" s="1"/>
  <c r="D60" i="6"/>
  <c r="AT59" i="6"/>
  <c r="AR59" i="6"/>
  <c r="AO59" i="6"/>
  <c r="AL59" i="6"/>
  <c r="AI59" i="6"/>
  <c r="AE59" i="6"/>
  <c r="AB59" i="6"/>
  <c r="X59" i="6"/>
  <c r="V59" i="6"/>
  <c r="T59" i="6"/>
  <c r="R59" i="6"/>
  <c r="O59" i="6"/>
  <c r="L59" i="6"/>
  <c r="I59" i="6"/>
  <c r="E59" i="6"/>
  <c r="D59" i="6"/>
  <c r="F59" i="6" s="1"/>
  <c r="AT58" i="6"/>
  <c r="AR58" i="6"/>
  <c r="AO58" i="6"/>
  <c r="AL58" i="6"/>
  <c r="AI58" i="6"/>
  <c r="AE58" i="6"/>
  <c r="AB58" i="6"/>
  <c r="X58" i="6"/>
  <c r="V58" i="6"/>
  <c r="T58" i="6"/>
  <c r="R58" i="6"/>
  <c r="O58" i="6"/>
  <c r="L58" i="6"/>
  <c r="I58" i="6"/>
  <c r="E58" i="6"/>
  <c r="D58" i="6"/>
  <c r="F58" i="6" s="1"/>
  <c r="AT57" i="6"/>
  <c r="AR57" i="6"/>
  <c r="AO57" i="6"/>
  <c r="AL57" i="6"/>
  <c r="AI57" i="6"/>
  <c r="AE57" i="6"/>
  <c r="AB57" i="6"/>
  <c r="X57" i="6"/>
  <c r="V57" i="6"/>
  <c r="T57" i="6"/>
  <c r="R57" i="6"/>
  <c r="O57" i="6"/>
  <c r="L57" i="6"/>
  <c r="I57" i="6"/>
  <c r="F57" i="6"/>
  <c r="E57" i="6"/>
  <c r="D57" i="6"/>
  <c r="AT56" i="6"/>
  <c r="AR56" i="6"/>
  <c r="AO56" i="6"/>
  <c r="AL56" i="6"/>
  <c r="AI56" i="6"/>
  <c r="AE56" i="6"/>
  <c r="AB56" i="6"/>
  <c r="X56" i="6"/>
  <c r="V56" i="6"/>
  <c r="T56" i="6"/>
  <c r="R56" i="6"/>
  <c r="O56" i="6"/>
  <c r="L56" i="6"/>
  <c r="I56" i="6"/>
  <c r="E56" i="6"/>
  <c r="F56" i="6" s="1"/>
  <c r="D56" i="6"/>
  <c r="AT55" i="6"/>
  <c r="AR55" i="6"/>
  <c r="AO55" i="6"/>
  <c r="AL55" i="6"/>
  <c r="AI55" i="6"/>
  <c r="AE55" i="6"/>
  <c r="AB55" i="6"/>
  <c r="X55" i="6"/>
  <c r="V55" i="6"/>
  <c r="T55" i="6"/>
  <c r="R55" i="6"/>
  <c r="O55" i="6"/>
  <c r="L55" i="6"/>
  <c r="I55" i="6"/>
  <c r="E55" i="6"/>
  <c r="D55" i="6"/>
  <c r="F55" i="6" s="1"/>
  <c r="AT54" i="6"/>
  <c r="AR54" i="6"/>
  <c r="AO54" i="6"/>
  <c r="AL54" i="6"/>
  <c r="AI54" i="6"/>
  <c r="AE54" i="6"/>
  <c r="AB54" i="6"/>
  <c r="X54" i="6"/>
  <c r="V54" i="6"/>
  <c r="T54" i="6"/>
  <c r="R54" i="6"/>
  <c r="O54" i="6"/>
  <c r="L54" i="6"/>
  <c r="I54" i="6"/>
  <c r="E54" i="6"/>
  <c r="D54" i="6"/>
  <c r="F54" i="6" s="1"/>
  <c r="AT53" i="6"/>
  <c r="AR53" i="6"/>
  <c r="AO53" i="6"/>
  <c r="AL53" i="6"/>
  <c r="AI53" i="6"/>
  <c r="AE53" i="6"/>
  <c r="AB53" i="6"/>
  <c r="X53" i="6"/>
  <c r="V53" i="6"/>
  <c r="T53" i="6"/>
  <c r="R53" i="6"/>
  <c r="O53" i="6"/>
  <c r="L53" i="6"/>
  <c r="I53" i="6"/>
  <c r="F53" i="6"/>
  <c r="E53" i="6"/>
  <c r="D53" i="6"/>
  <c r="AT52" i="6"/>
  <c r="AR52" i="6"/>
  <c r="AO52" i="6"/>
  <c r="AL52" i="6"/>
  <c r="AI52" i="6"/>
  <c r="AE52" i="6"/>
  <c r="AB52" i="6"/>
  <c r="X52" i="6"/>
  <c r="V52" i="6"/>
  <c r="T52" i="6"/>
  <c r="R52" i="6"/>
  <c r="O52" i="6"/>
  <c r="L52" i="6"/>
  <c r="I52" i="6"/>
  <c r="E52" i="6"/>
  <c r="F52" i="6" s="1"/>
  <c r="D52" i="6"/>
  <c r="AT51" i="6"/>
  <c r="AR51" i="6"/>
  <c r="AO51" i="6"/>
  <c r="AL51" i="6"/>
  <c r="AI51" i="6"/>
  <c r="AE51" i="6"/>
  <c r="AB51" i="6"/>
  <c r="X51" i="6"/>
  <c r="V51" i="6"/>
  <c r="T51" i="6"/>
  <c r="R51" i="6"/>
  <c r="O51" i="6"/>
  <c r="L51" i="6"/>
  <c r="I51" i="6"/>
  <c r="E51" i="6"/>
  <c r="D51" i="6"/>
  <c r="F51" i="6" s="1"/>
  <c r="AT50" i="6"/>
  <c r="AR50" i="6"/>
  <c r="AO50" i="6"/>
  <c r="AL50" i="6"/>
  <c r="AI50" i="6"/>
  <c r="AE50" i="6"/>
  <c r="AB50" i="6"/>
  <c r="X50" i="6"/>
  <c r="V50" i="6"/>
  <c r="T50" i="6"/>
  <c r="R50" i="6"/>
  <c r="O50" i="6"/>
  <c r="L50" i="6"/>
  <c r="I50" i="6"/>
  <c r="E50" i="6"/>
  <c r="D50" i="6"/>
  <c r="F50" i="6" s="1"/>
  <c r="AT49" i="6"/>
  <c r="AR49" i="6"/>
  <c r="AO49" i="6"/>
  <c r="AL49" i="6"/>
  <c r="AI49" i="6"/>
  <c r="AE49" i="6"/>
  <c r="AB49" i="6"/>
  <c r="X49" i="6"/>
  <c r="V49" i="6"/>
  <c r="T49" i="6"/>
  <c r="R49" i="6"/>
  <c r="O49" i="6"/>
  <c r="L49" i="6"/>
  <c r="I49" i="6"/>
  <c r="F49" i="6"/>
  <c r="E49" i="6"/>
  <c r="D49" i="6"/>
  <c r="AT48" i="6"/>
  <c r="AR48" i="6"/>
  <c r="AO48" i="6"/>
  <c r="AL48" i="6"/>
  <c r="AI48" i="6"/>
  <c r="AE48" i="6"/>
  <c r="AB48" i="6"/>
  <c r="X48" i="6"/>
  <c r="V48" i="6"/>
  <c r="T48" i="6"/>
  <c r="R48" i="6"/>
  <c r="O48" i="6"/>
  <c r="L48" i="6"/>
  <c r="I48" i="6"/>
  <c r="E48" i="6"/>
  <c r="F48" i="6" s="1"/>
  <c r="D48" i="6"/>
  <c r="AT47" i="6"/>
  <c r="AR47" i="6"/>
  <c r="AO47" i="6"/>
  <c r="AL47" i="6"/>
  <c r="AI47" i="6"/>
  <c r="AE47" i="6"/>
  <c r="AB47" i="6"/>
  <c r="X47" i="6"/>
  <c r="V47" i="6"/>
  <c r="T47" i="6"/>
  <c r="R47" i="6"/>
  <c r="O47" i="6"/>
  <c r="L47" i="6"/>
  <c r="I47" i="6"/>
  <c r="E47" i="6"/>
  <c r="D47" i="6"/>
  <c r="F47" i="6" s="1"/>
  <c r="AT46" i="6"/>
  <c r="AR46" i="6"/>
  <c r="AO46" i="6"/>
  <c r="AL46" i="6"/>
  <c r="AI46" i="6"/>
  <c r="AE46" i="6"/>
  <c r="AB46" i="6"/>
  <c r="X46" i="6"/>
  <c r="V46" i="6"/>
  <c r="T46" i="6"/>
  <c r="R46" i="6"/>
  <c r="O46" i="6"/>
  <c r="L46" i="6"/>
  <c r="I46" i="6"/>
  <c r="E46" i="6"/>
  <c r="D46" i="6"/>
  <c r="F46" i="6" s="1"/>
  <c r="AT45" i="6"/>
  <c r="AR45" i="6"/>
  <c r="AO45" i="6"/>
  <c r="AL45" i="6"/>
  <c r="AI45" i="6"/>
  <c r="AE45" i="6"/>
  <c r="AB45" i="6"/>
  <c r="X45" i="6"/>
  <c r="V45" i="6"/>
  <c r="T45" i="6"/>
  <c r="R45" i="6"/>
  <c r="O45" i="6"/>
  <c r="L45" i="6"/>
  <c r="I45" i="6"/>
  <c r="F45" i="6"/>
  <c r="E45" i="6"/>
  <c r="D45" i="6"/>
  <c r="AT44" i="6"/>
  <c r="AR44" i="6"/>
  <c r="AO44" i="6"/>
  <c r="AL44" i="6"/>
  <c r="AI44" i="6"/>
  <c r="AE44" i="6"/>
  <c r="AB44" i="6"/>
  <c r="X44" i="6"/>
  <c r="V44" i="6"/>
  <c r="T44" i="6"/>
  <c r="R44" i="6"/>
  <c r="O44" i="6"/>
  <c r="L44" i="6"/>
  <c r="I44" i="6"/>
  <c r="E44" i="6"/>
  <c r="F44" i="6" s="1"/>
  <c r="D44" i="6"/>
  <c r="AT43" i="6"/>
  <c r="AR43" i="6"/>
  <c r="AO43" i="6"/>
  <c r="AL43" i="6"/>
  <c r="AI43" i="6"/>
  <c r="AE43" i="6"/>
  <c r="AB43" i="6"/>
  <c r="X43" i="6"/>
  <c r="V43" i="6"/>
  <c r="T43" i="6"/>
  <c r="R43" i="6"/>
  <c r="O43" i="6"/>
  <c r="L43" i="6"/>
  <c r="I43" i="6"/>
  <c r="E43" i="6"/>
  <c r="D43" i="6"/>
  <c r="F43" i="6" s="1"/>
  <c r="AT42" i="6"/>
  <c r="AR42" i="6"/>
  <c r="AO42" i="6"/>
  <c r="AL42" i="6"/>
  <c r="AI42" i="6"/>
  <c r="AE42" i="6"/>
  <c r="AB42" i="6"/>
  <c r="X42" i="6"/>
  <c r="V42" i="6"/>
  <c r="T42" i="6"/>
  <c r="R42" i="6"/>
  <c r="O42" i="6"/>
  <c r="L42" i="6"/>
  <c r="I42" i="6"/>
  <c r="E42" i="6"/>
  <c r="D42" i="6"/>
  <c r="F42" i="6" s="1"/>
  <c r="AT41" i="6"/>
  <c r="AR41" i="6"/>
  <c r="AO41" i="6"/>
  <c r="AL41" i="6"/>
  <c r="AI41" i="6"/>
  <c r="AE41" i="6"/>
  <c r="AB41" i="6"/>
  <c r="X41" i="6"/>
  <c r="V41" i="6"/>
  <c r="T41" i="6"/>
  <c r="R41" i="6"/>
  <c r="O41" i="6"/>
  <c r="L41" i="6"/>
  <c r="I41" i="6"/>
  <c r="F41" i="6"/>
  <c r="E41" i="6"/>
  <c r="D41" i="6"/>
  <c r="AT40" i="6"/>
  <c r="AR40" i="6"/>
  <c r="AO40" i="6"/>
  <c r="AL40" i="6"/>
  <c r="AI40" i="6"/>
  <c r="AE40" i="6"/>
  <c r="AB40" i="6"/>
  <c r="X40" i="6"/>
  <c r="V40" i="6"/>
  <c r="T40" i="6"/>
  <c r="R40" i="6"/>
  <c r="O40" i="6"/>
  <c r="L40" i="6"/>
  <c r="I40" i="6"/>
  <c r="F40" i="6"/>
  <c r="E40" i="6"/>
  <c r="D40" i="6"/>
  <c r="AT39" i="6"/>
  <c r="AR39" i="6"/>
  <c r="AO39" i="6"/>
  <c r="AL39" i="6"/>
  <c r="AI39" i="6"/>
  <c r="AE39" i="6"/>
  <c r="AB39" i="6"/>
  <c r="X39" i="6"/>
  <c r="V39" i="6"/>
  <c r="T39" i="6"/>
  <c r="R39" i="6"/>
  <c r="O39" i="6"/>
  <c r="L39" i="6"/>
  <c r="I39" i="6"/>
  <c r="E39" i="6"/>
  <c r="D39" i="6"/>
  <c r="F39" i="6" s="1"/>
  <c r="AT38" i="6"/>
  <c r="AR38" i="6"/>
  <c r="AO38" i="6"/>
  <c r="AL38" i="6"/>
  <c r="AI38" i="6"/>
  <c r="AE38" i="6"/>
  <c r="AB38" i="6"/>
  <c r="X38" i="6"/>
  <c r="V38" i="6"/>
  <c r="T38" i="6"/>
  <c r="R38" i="6"/>
  <c r="O38" i="6"/>
  <c r="L38" i="6"/>
  <c r="I38" i="6"/>
  <c r="E38" i="6"/>
  <c r="D38" i="6"/>
  <c r="F38" i="6" s="1"/>
  <c r="AT37" i="6"/>
  <c r="AR37" i="6"/>
  <c r="AO37" i="6"/>
  <c r="AL37" i="6"/>
  <c r="AI37" i="6"/>
  <c r="AE37" i="6"/>
  <c r="AB37" i="6"/>
  <c r="X37" i="6"/>
  <c r="V37" i="6"/>
  <c r="T37" i="6"/>
  <c r="R37" i="6"/>
  <c r="O37" i="6"/>
  <c r="L37" i="6"/>
  <c r="I37" i="6"/>
  <c r="F37" i="6"/>
  <c r="E37" i="6"/>
  <c r="D37" i="6"/>
  <c r="AT36" i="6"/>
  <c r="AR36" i="6"/>
  <c r="AO36" i="6"/>
  <c r="AL36" i="6"/>
  <c r="AI36" i="6"/>
  <c r="AE36" i="6"/>
  <c r="AB36" i="6"/>
  <c r="X36" i="6"/>
  <c r="V36" i="6"/>
  <c r="T36" i="6"/>
  <c r="R36" i="6"/>
  <c r="O36" i="6"/>
  <c r="L36" i="6"/>
  <c r="I36" i="6"/>
  <c r="F36" i="6"/>
  <c r="E36" i="6"/>
  <c r="D36" i="6"/>
  <c r="AT35" i="6"/>
  <c r="AR35" i="6"/>
  <c r="AO35" i="6"/>
  <c r="AL35" i="6"/>
  <c r="AI35" i="6"/>
  <c r="AE35" i="6"/>
  <c r="AB35" i="6"/>
  <c r="X35" i="6"/>
  <c r="V35" i="6"/>
  <c r="T35" i="6"/>
  <c r="R35" i="6"/>
  <c r="O35" i="6"/>
  <c r="L35" i="6"/>
  <c r="I35" i="6"/>
  <c r="E35" i="6"/>
  <c r="D35" i="6"/>
  <c r="F35" i="6" s="1"/>
  <c r="AT34" i="6"/>
  <c r="AR34" i="6"/>
  <c r="AO34" i="6"/>
  <c r="AL34" i="6"/>
  <c r="AI34" i="6"/>
  <c r="AE34" i="6"/>
  <c r="AB34" i="6"/>
  <c r="X34" i="6"/>
  <c r="V34" i="6"/>
  <c r="T34" i="6"/>
  <c r="R34" i="6"/>
  <c r="O34" i="6"/>
  <c r="L34" i="6"/>
  <c r="I34" i="6"/>
  <c r="E34" i="6"/>
  <c r="D34" i="6"/>
  <c r="F34" i="6" s="1"/>
  <c r="AT33" i="6"/>
  <c r="AR33" i="6"/>
  <c r="AO33" i="6"/>
  <c r="AL33" i="6"/>
  <c r="AI33" i="6"/>
  <c r="AE33" i="6"/>
  <c r="AB33" i="6"/>
  <c r="X33" i="6"/>
  <c r="V33" i="6"/>
  <c r="T33" i="6"/>
  <c r="R33" i="6"/>
  <c r="O33" i="6"/>
  <c r="L33" i="6"/>
  <c r="I33" i="6"/>
  <c r="F33" i="6"/>
  <c r="E33" i="6"/>
  <c r="D33" i="6"/>
  <c r="AT32" i="6"/>
  <c r="AR32" i="6"/>
  <c r="AO32" i="6"/>
  <c r="AL32" i="6"/>
  <c r="AI32" i="6"/>
  <c r="AE32" i="6"/>
  <c r="AB32" i="6"/>
  <c r="X32" i="6"/>
  <c r="V32" i="6"/>
  <c r="T32" i="6"/>
  <c r="R32" i="6"/>
  <c r="O32" i="6"/>
  <c r="L32" i="6"/>
  <c r="I32" i="6"/>
  <c r="F32" i="6"/>
  <c r="E32" i="6"/>
  <c r="D32" i="6"/>
  <c r="AT31" i="6"/>
  <c r="AR31" i="6"/>
  <c r="AO31" i="6"/>
  <c r="AL31" i="6"/>
  <c r="AI31" i="6"/>
  <c r="AE31" i="6"/>
  <c r="AB31" i="6"/>
  <c r="X31" i="6"/>
  <c r="V31" i="6"/>
  <c r="T31" i="6"/>
  <c r="R31" i="6"/>
  <c r="O31" i="6"/>
  <c r="L31" i="6"/>
  <c r="I31" i="6"/>
  <c r="E31" i="6"/>
  <c r="D31" i="6"/>
  <c r="F31" i="6" s="1"/>
  <c r="AT30" i="6"/>
  <c r="AR30" i="6"/>
  <c r="AO30" i="6"/>
  <c r="AL30" i="6"/>
  <c r="AI30" i="6"/>
  <c r="AE30" i="6"/>
  <c r="AB30" i="6"/>
  <c r="X30" i="6"/>
  <c r="V30" i="6"/>
  <c r="T30" i="6"/>
  <c r="R30" i="6"/>
  <c r="O30" i="6"/>
  <c r="L30" i="6"/>
  <c r="I30" i="6"/>
  <c r="E30" i="6"/>
  <c r="D30" i="6"/>
  <c r="F30" i="6" s="1"/>
  <c r="AT29" i="6"/>
  <c r="AR29" i="6"/>
  <c r="AO29" i="6"/>
  <c r="AL29" i="6"/>
  <c r="AI29" i="6"/>
  <c r="AE29" i="6"/>
  <c r="AB29" i="6"/>
  <c r="X29" i="6"/>
  <c r="V29" i="6"/>
  <c r="T29" i="6"/>
  <c r="R29" i="6"/>
  <c r="O29" i="6"/>
  <c r="L29" i="6"/>
  <c r="I29" i="6"/>
  <c r="F29" i="6"/>
  <c r="E29" i="6"/>
  <c r="D29" i="6"/>
  <c r="AT28" i="6"/>
  <c r="AR28" i="6"/>
  <c r="AO28" i="6"/>
  <c r="AL28" i="6"/>
  <c r="AI28" i="6"/>
  <c r="AE28" i="6"/>
  <c r="AB28" i="6"/>
  <c r="X28" i="6"/>
  <c r="V28" i="6"/>
  <c r="T28" i="6"/>
  <c r="R28" i="6"/>
  <c r="O28" i="6"/>
  <c r="L28" i="6"/>
  <c r="I28" i="6"/>
  <c r="F28" i="6"/>
  <c r="E28" i="6"/>
  <c r="D28" i="6"/>
  <c r="AT27" i="6"/>
  <c r="AR27" i="6"/>
  <c r="AO27" i="6"/>
  <c r="AL27" i="6"/>
  <c r="AI27" i="6"/>
  <c r="AE27" i="6"/>
  <c r="AB27" i="6"/>
  <c r="X27" i="6"/>
  <c r="V27" i="6"/>
  <c r="T27" i="6"/>
  <c r="R27" i="6"/>
  <c r="O27" i="6"/>
  <c r="L27" i="6"/>
  <c r="I27" i="6"/>
  <c r="E27" i="6"/>
  <c r="D27" i="6"/>
  <c r="F27" i="6" s="1"/>
  <c r="V26" i="6"/>
  <c r="X26" i="6"/>
  <c r="F193" i="6" l="1"/>
  <c r="F209" i="6"/>
  <c r="F225" i="6"/>
  <c r="F241" i="6"/>
  <c r="F257" i="6"/>
  <c r="F273" i="6"/>
  <c r="F289" i="6"/>
  <c r="F301" i="6"/>
  <c r="F309" i="6"/>
  <c r="F317" i="6"/>
  <c r="F325" i="6"/>
  <c r="F333" i="6"/>
  <c r="F341" i="6"/>
  <c r="F349" i="6"/>
  <c r="F357" i="6"/>
  <c r="F365" i="6"/>
  <c r="F373" i="6"/>
  <c r="F381" i="6"/>
  <c r="F389" i="6"/>
  <c r="F397" i="6"/>
  <c r="F405" i="6"/>
  <c r="F417" i="6"/>
  <c r="F433" i="6"/>
  <c r="F449" i="6"/>
  <c r="F465" i="6"/>
  <c r="F481" i="6"/>
  <c r="F497" i="6"/>
  <c r="F513" i="6"/>
  <c r="F517" i="6"/>
  <c r="F201" i="6"/>
  <c r="F217" i="6"/>
  <c r="F233" i="6"/>
  <c r="F249" i="6"/>
  <c r="F265" i="6"/>
  <c r="F281" i="6"/>
  <c r="F297" i="6"/>
  <c r="F305" i="6"/>
  <c r="F313" i="6"/>
  <c r="F321" i="6"/>
  <c r="F329" i="6"/>
  <c r="F337" i="6"/>
  <c r="F345" i="6"/>
  <c r="F353" i="6"/>
  <c r="F361" i="6"/>
  <c r="F369" i="6"/>
  <c r="F377" i="6"/>
  <c r="F385" i="6"/>
  <c r="F393" i="6"/>
  <c r="F401" i="6"/>
  <c r="F409" i="6"/>
  <c r="F425" i="6"/>
  <c r="F441" i="6"/>
  <c r="F457" i="6"/>
  <c r="F473" i="6"/>
  <c r="F489" i="6"/>
  <c r="F505" i="6"/>
  <c r="F521" i="6"/>
  <c r="A525" i="6"/>
  <c r="BC376" i="6"/>
  <c r="BB376" i="6"/>
  <c r="BA376" i="6"/>
  <c r="AZ376" i="6"/>
  <c r="AY376" i="6"/>
  <c r="AW376" i="6"/>
  <c r="BC375" i="6"/>
  <c r="BB375" i="6"/>
  <c r="BA375" i="6"/>
  <c r="AZ375" i="6"/>
  <c r="AY375" i="6"/>
  <c r="AW375" i="6"/>
  <c r="BC374" i="6"/>
  <c r="BB374" i="6"/>
  <c r="BA374" i="6"/>
  <c r="AZ374" i="6"/>
  <c r="AY374" i="6"/>
  <c r="AW374" i="6"/>
  <c r="BC373" i="6"/>
  <c r="BB373" i="6"/>
  <c r="BA373" i="6"/>
  <c r="AZ373" i="6"/>
  <c r="AY373" i="6"/>
  <c r="AW373" i="6"/>
  <c r="BC372" i="6"/>
  <c r="BB372" i="6"/>
  <c r="BA372" i="6"/>
  <c r="AZ372" i="6"/>
  <c r="AY372" i="6"/>
  <c r="AW372" i="6"/>
  <c r="BC371" i="6"/>
  <c r="BB371" i="6"/>
  <c r="BA371" i="6"/>
  <c r="AZ371" i="6"/>
  <c r="AY371" i="6"/>
  <c r="AW371" i="6"/>
  <c r="BC370" i="6"/>
  <c r="BB370" i="6"/>
  <c r="BA370" i="6"/>
  <c r="AZ370" i="6"/>
  <c r="AY370" i="6"/>
  <c r="AW370" i="6"/>
  <c r="BC369" i="6"/>
  <c r="BB369" i="6"/>
  <c r="BA369" i="6"/>
  <c r="AZ369" i="6"/>
  <c r="AY369" i="6"/>
  <c r="AW369" i="6"/>
  <c r="BC368" i="6"/>
  <c r="BB368" i="6"/>
  <c r="BA368" i="6"/>
  <c r="AZ368" i="6"/>
  <c r="AY368" i="6"/>
  <c r="AW368" i="6"/>
  <c r="BC367" i="6"/>
  <c r="BB367" i="6"/>
  <c r="BA367" i="6"/>
  <c r="AZ367" i="6"/>
  <c r="AY367" i="6"/>
  <c r="AW367" i="6"/>
  <c r="BC366" i="6"/>
  <c r="BB366" i="6"/>
  <c r="BA366" i="6"/>
  <c r="AZ366" i="6"/>
  <c r="AY366" i="6"/>
  <c r="AW366" i="6"/>
  <c r="BC365" i="6"/>
  <c r="BB365" i="6"/>
  <c r="BA365" i="6"/>
  <c r="AZ365" i="6"/>
  <c r="AY365" i="6"/>
  <c r="AW365" i="6"/>
  <c r="BC364" i="6"/>
  <c r="BB364" i="6"/>
  <c r="BA364" i="6"/>
  <c r="AZ364" i="6"/>
  <c r="AY364" i="6"/>
  <c r="AW364" i="6"/>
  <c r="BC363" i="6"/>
  <c r="BB363" i="6"/>
  <c r="BA363" i="6"/>
  <c r="AZ363" i="6"/>
  <c r="AY363" i="6"/>
  <c r="AW363" i="6"/>
  <c r="BC362" i="6"/>
  <c r="BB362" i="6"/>
  <c r="BA362" i="6"/>
  <c r="AZ362" i="6"/>
  <c r="AY362" i="6"/>
  <c r="AW362" i="6"/>
  <c r="BC361" i="6"/>
  <c r="BB361" i="6"/>
  <c r="BA361" i="6"/>
  <c r="AZ361" i="6"/>
  <c r="AY361" i="6"/>
  <c r="AW361" i="6"/>
  <c r="BC360" i="6"/>
  <c r="BB360" i="6"/>
  <c r="BA360" i="6"/>
  <c r="AZ360" i="6"/>
  <c r="AY360" i="6"/>
  <c r="AW360" i="6"/>
  <c r="BC359" i="6"/>
  <c r="BB359" i="6"/>
  <c r="BA359" i="6"/>
  <c r="AZ359" i="6"/>
  <c r="AY359" i="6"/>
  <c r="AW359" i="6"/>
  <c r="BC358" i="6"/>
  <c r="BB358" i="6"/>
  <c r="BA358" i="6"/>
  <c r="AZ358" i="6"/>
  <c r="AY358" i="6"/>
  <c r="AW358" i="6"/>
  <c r="BC357" i="6"/>
  <c r="BB357" i="6"/>
  <c r="BA357" i="6"/>
  <c r="AZ357" i="6"/>
  <c r="AY357" i="6"/>
  <c r="AW357" i="6"/>
  <c r="BC356" i="6"/>
  <c r="BB356" i="6"/>
  <c r="BA356" i="6"/>
  <c r="AZ356" i="6"/>
  <c r="AY356" i="6"/>
  <c r="AW356" i="6"/>
  <c r="BC355" i="6"/>
  <c r="BB355" i="6"/>
  <c r="BA355" i="6"/>
  <c r="AZ355" i="6"/>
  <c r="AY355" i="6"/>
  <c r="AW355" i="6"/>
  <c r="BC354" i="6"/>
  <c r="BB354" i="6"/>
  <c r="BA354" i="6"/>
  <c r="AZ354" i="6"/>
  <c r="AY354" i="6"/>
  <c r="AW354" i="6"/>
  <c r="BC353" i="6"/>
  <c r="BB353" i="6"/>
  <c r="BA353" i="6"/>
  <c r="AZ353" i="6"/>
  <c r="AY353" i="6"/>
  <c r="AW353" i="6"/>
  <c r="BC352" i="6"/>
  <c r="BB352" i="6"/>
  <c r="BA352" i="6"/>
  <c r="AZ352" i="6"/>
  <c r="AY352" i="6"/>
  <c r="AW352" i="6"/>
  <c r="BC351" i="6"/>
  <c r="BB351" i="6"/>
  <c r="BA351" i="6"/>
  <c r="AZ351" i="6"/>
  <c r="AY351" i="6"/>
  <c r="AW351" i="6"/>
  <c r="BC350" i="6"/>
  <c r="BB350" i="6"/>
  <c r="BA350" i="6"/>
  <c r="AZ350" i="6"/>
  <c r="AY350" i="6"/>
  <c r="AW350" i="6"/>
  <c r="BC349" i="6"/>
  <c r="BB349" i="6"/>
  <c r="BA349" i="6"/>
  <c r="AZ349" i="6"/>
  <c r="AY349" i="6"/>
  <c r="AW349" i="6"/>
  <c r="BC348" i="6"/>
  <c r="BB348" i="6"/>
  <c r="BA348" i="6"/>
  <c r="AZ348" i="6"/>
  <c r="AY348" i="6"/>
  <c r="AW348" i="6"/>
  <c r="BC347" i="6"/>
  <c r="BB347" i="6"/>
  <c r="BA347" i="6"/>
  <c r="AZ347" i="6"/>
  <c r="AY347" i="6"/>
  <c r="AW347" i="6"/>
  <c r="BC346" i="6"/>
  <c r="BB346" i="6"/>
  <c r="BA346" i="6"/>
  <c r="AZ346" i="6"/>
  <c r="AY346" i="6"/>
  <c r="AW346" i="6"/>
  <c r="BC345" i="6"/>
  <c r="BB345" i="6"/>
  <c r="BA345" i="6"/>
  <c r="AZ345" i="6"/>
  <c r="AY345" i="6"/>
  <c r="AW345" i="6"/>
  <c r="BC344" i="6"/>
  <c r="BB344" i="6"/>
  <c r="BA344" i="6"/>
  <c r="AZ344" i="6"/>
  <c r="AY344" i="6"/>
  <c r="AW344" i="6"/>
  <c r="BC343" i="6"/>
  <c r="BB343" i="6"/>
  <c r="BA343" i="6"/>
  <c r="AZ343" i="6"/>
  <c r="AY343" i="6"/>
  <c r="AW343" i="6"/>
  <c r="BC342" i="6"/>
  <c r="BB342" i="6"/>
  <c r="BA342" i="6"/>
  <c r="AZ342" i="6"/>
  <c r="AY342" i="6"/>
  <c r="AW342" i="6"/>
  <c r="BC341" i="6"/>
  <c r="BB341" i="6"/>
  <c r="BA341" i="6"/>
  <c r="AZ341" i="6"/>
  <c r="AY341" i="6"/>
  <c r="AW341" i="6"/>
  <c r="BC340" i="6"/>
  <c r="BB340" i="6"/>
  <c r="BA340" i="6"/>
  <c r="AZ340" i="6"/>
  <c r="AY340" i="6"/>
  <c r="AW340" i="6"/>
  <c r="BC339" i="6"/>
  <c r="BB339" i="6"/>
  <c r="BA339" i="6"/>
  <c r="AZ339" i="6"/>
  <c r="AY339" i="6"/>
  <c r="AW339" i="6"/>
  <c r="BC338" i="6"/>
  <c r="BB338" i="6"/>
  <c r="BA338" i="6"/>
  <c r="AZ338" i="6"/>
  <c r="AY338" i="6"/>
  <c r="AW338" i="6"/>
  <c r="BC337" i="6"/>
  <c r="BB337" i="6"/>
  <c r="BA337" i="6"/>
  <c r="AZ337" i="6"/>
  <c r="AY337" i="6"/>
  <c r="AW337" i="6"/>
  <c r="BC336" i="6"/>
  <c r="BB336" i="6"/>
  <c r="BA336" i="6"/>
  <c r="AZ336" i="6"/>
  <c r="AY336" i="6"/>
  <c r="AW336" i="6"/>
  <c r="BC335" i="6"/>
  <c r="BB335" i="6"/>
  <c r="BA335" i="6"/>
  <c r="AZ335" i="6"/>
  <c r="AY335" i="6"/>
  <c r="AW335" i="6"/>
  <c r="BC334" i="6"/>
  <c r="BB334" i="6"/>
  <c r="BA334" i="6"/>
  <c r="AZ334" i="6"/>
  <c r="AY334" i="6"/>
  <c r="AW334" i="6"/>
  <c r="BC333" i="6"/>
  <c r="BB333" i="6"/>
  <c r="BA333" i="6"/>
  <c r="AZ333" i="6"/>
  <c r="AY333" i="6"/>
  <c r="AW333" i="6"/>
  <c r="BC332" i="6"/>
  <c r="BB332" i="6"/>
  <c r="BA332" i="6"/>
  <c r="AZ332" i="6"/>
  <c r="AY332" i="6"/>
  <c r="AW332" i="6"/>
  <c r="BC331" i="6"/>
  <c r="BB331" i="6"/>
  <c r="BA331" i="6"/>
  <c r="AZ331" i="6"/>
  <c r="AY331" i="6"/>
  <c r="AW331" i="6"/>
  <c r="BC330" i="6"/>
  <c r="BB330" i="6"/>
  <c r="BA330" i="6"/>
  <c r="AZ330" i="6"/>
  <c r="AY330" i="6"/>
  <c r="AW330" i="6"/>
  <c r="BC329" i="6"/>
  <c r="BB329" i="6"/>
  <c r="BA329" i="6"/>
  <c r="AZ329" i="6"/>
  <c r="AY329" i="6"/>
  <c r="AW329" i="6"/>
  <c r="BC328" i="6"/>
  <c r="BB328" i="6"/>
  <c r="BA328" i="6"/>
  <c r="AZ328" i="6"/>
  <c r="AY328" i="6"/>
  <c r="AW328" i="6"/>
  <c r="BC327" i="6"/>
  <c r="BB327" i="6"/>
  <c r="BA327" i="6"/>
  <c r="AZ327" i="6"/>
  <c r="AY327" i="6"/>
  <c r="AW327" i="6"/>
  <c r="BC326" i="6"/>
  <c r="BB326" i="6"/>
  <c r="BA326" i="6"/>
  <c r="AZ326" i="6"/>
  <c r="AY326" i="6"/>
  <c r="AW326" i="6"/>
  <c r="BC325" i="6"/>
  <c r="BB325" i="6"/>
  <c r="BA325" i="6"/>
  <c r="AZ325" i="6"/>
  <c r="AY325" i="6"/>
  <c r="AW325" i="6"/>
  <c r="BC324" i="6"/>
  <c r="BB324" i="6"/>
  <c r="BA324" i="6"/>
  <c r="AZ324" i="6"/>
  <c r="AY324" i="6"/>
  <c r="AW324" i="6"/>
  <c r="BC323" i="6"/>
  <c r="BB323" i="6"/>
  <c r="BA323" i="6"/>
  <c r="AZ323" i="6"/>
  <c r="AY323" i="6"/>
  <c r="AW323" i="6"/>
  <c r="BC322" i="6"/>
  <c r="BB322" i="6"/>
  <c r="BA322" i="6"/>
  <c r="AZ322" i="6"/>
  <c r="AY322" i="6"/>
  <c r="AW322" i="6"/>
  <c r="BC321" i="6"/>
  <c r="BB321" i="6"/>
  <c r="BA321" i="6"/>
  <c r="AZ321" i="6"/>
  <c r="AY321" i="6"/>
  <c r="AW321" i="6"/>
  <c r="BC320" i="6"/>
  <c r="BB320" i="6"/>
  <c r="BA320" i="6"/>
  <c r="AZ320" i="6"/>
  <c r="AY320" i="6"/>
  <c r="AW320" i="6"/>
  <c r="BC319" i="6"/>
  <c r="BB319" i="6"/>
  <c r="BA319" i="6"/>
  <c r="AZ319" i="6"/>
  <c r="AY319" i="6"/>
  <c r="AW319" i="6"/>
  <c r="BC318" i="6"/>
  <c r="BB318" i="6"/>
  <c r="BA318" i="6"/>
  <c r="AZ318" i="6"/>
  <c r="AY318" i="6"/>
  <c r="AW318" i="6"/>
  <c r="BC317" i="6"/>
  <c r="BB317" i="6"/>
  <c r="BA317" i="6"/>
  <c r="AZ317" i="6"/>
  <c r="AY317" i="6"/>
  <c r="AW317" i="6"/>
  <c r="BC316" i="6"/>
  <c r="BB316" i="6"/>
  <c r="BA316" i="6"/>
  <c r="AZ316" i="6"/>
  <c r="AY316" i="6"/>
  <c r="AW316" i="6"/>
  <c r="BC315" i="6"/>
  <c r="BB315" i="6"/>
  <c r="BA315" i="6"/>
  <c r="AZ315" i="6"/>
  <c r="AY315" i="6"/>
  <c r="AW315" i="6"/>
  <c r="BC314" i="6"/>
  <c r="BB314" i="6"/>
  <c r="BA314" i="6"/>
  <c r="AZ314" i="6"/>
  <c r="AY314" i="6"/>
  <c r="AW314" i="6"/>
  <c r="BC313" i="6"/>
  <c r="BB313" i="6"/>
  <c r="BA313" i="6"/>
  <c r="AZ313" i="6"/>
  <c r="AY313" i="6"/>
  <c r="AW313" i="6"/>
  <c r="BC312" i="6"/>
  <c r="BB312" i="6"/>
  <c r="BA312" i="6"/>
  <c r="AZ312" i="6"/>
  <c r="AY312" i="6"/>
  <c r="AW312" i="6"/>
  <c r="BC311" i="6"/>
  <c r="BB311" i="6"/>
  <c r="BA311" i="6"/>
  <c r="AZ311" i="6"/>
  <c r="AY311" i="6"/>
  <c r="AW311" i="6"/>
  <c r="BC310" i="6"/>
  <c r="BB310" i="6"/>
  <c r="BA310" i="6"/>
  <c r="AZ310" i="6"/>
  <c r="AY310" i="6"/>
  <c r="AW310" i="6"/>
  <c r="BC309" i="6"/>
  <c r="BB309" i="6"/>
  <c r="BA309" i="6"/>
  <c r="AZ309" i="6"/>
  <c r="AY309" i="6"/>
  <c r="AW309" i="6"/>
  <c r="BC308" i="6"/>
  <c r="BB308" i="6"/>
  <c r="BA308" i="6"/>
  <c r="AZ308" i="6"/>
  <c r="AY308" i="6"/>
  <c r="AW308" i="6"/>
  <c r="BC307" i="6"/>
  <c r="BB307" i="6"/>
  <c r="BA307" i="6"/>
  <c r="AZ307" i="6"/>
  <c r="AY307" i="6"/>
  <c r="AW307" i="6"/>
  <c r="BC306" i="6"/>
  <c r="BB306" i="6"/>
  <c r="BA306" i="6"/>
  <c r="AZ306" i="6"/>
  <c r="AY306" i="6"/>
  <c r="AW306" i="6"/>
  <c r="BC305" i="6"/>
  <c r="BB305" i="6"/>
  <c r="BA305" i="6"/>
  <c r="AZ305" i="6"/>
  <c r="AY305" i="6"/>
  <c r="AW305" i="6"/>
  <c r="BC304" i="6"/>
  <c r="BB304" i="6"/>
  <c r="BA304" i="6"/>
  <c r="AZ304" i="6"/>
  <c r="AY304" i="6"/>
  <c r="AW304" i="6"/>
  <c r="BC303" i="6"/>
  <c r="BB303" i="6"/>
  <c r="BA303" i="6"/>
  <c r="AZ303" i="6"/>
  <c r="AY303" i="6"/>
  <c r="AW303" i="6"/>
  <c r="BC302" i="6"/>
  <c r="BB302" i="6"/>
  <c r="BA302" i="6"/>
  <c r="AZ302" i="6"/>
  <c r="AY302" i="6"/>
  <c r="AW302" i="6"/>
  <c r="BC301" i="6"/>
  <c r="BB301" i="6"/>
  <c r="BA301" i="6"/>
  <c r="AZ301" i="6"/>
  <c r="AY301" i="6"/>
  <c r="AW301" i="6"/>
  <c r="BC300" i="6"/>
  <c r="BB300" i="6"/>
  <c r="BA300" i="6"/>
  <c r="AZ300" i="6"/>
  <c r="AY300" i="6"/>
  <c r="AW300" i="6"/>
  <c r="BC299" i="6"/>
  <c r="BB299" i="6"/>
  <c r="BA299" i="6"/>
  <c r="AZ299" i="6"/>
  <c r="AY299" i="6"/>
  <c r="AW299" i="6"/>
  <c r="BC298" i="6"/>
  <c r="BB298" i="6"/>
  <c r="BA298" i="6"/>
  <c r="AZ298" i="6"/>
  <c r="AY298" i="6"/>
  <c r="AW298" i="6"/>
  <c r="BC297" i="6"/>
  <c r="BB297" i="6"/>
  <c r="BA297" i="6"/>
  <c r="AZ297" i="6"/>
  <c r="AY297" i="6"/>
  <c r="AW297" i="6"/>
  <c r="BC296" i="6"/>
  <c r="BB296" i="6"/>
  <c r="BA296" i="6"/>
  <c r="AZ296" i="6"/>
  <c r="AY296" i="6"/>
  <c r="AW296" i="6"/>
  <c r="BC295" i="6"/>
  <c r="BB295" i="6"/>
  <c r="BA295" i="6"/>
  <c r="AZ295" i="6"/>
  <c r="AY295" i="6"/>
  <c r="AW295" i="6"/>
  <c r="BC294" i="6"/>
  <c r="BB294" i="6"/>
  <c r="BA294" i="6"/>
  <c r="AZ294" i="6"/>
  <c r="AY294" i="6"/>
  <c r="AW294" i="6"/>
  <c r="BC293" i="6"/>
  <c r="BB293" i="6"/>
  <c r="BA293" i="6"/>
  <c r="AZ293" i="6"/>
  <c r="AY293" i="6"/>
  <c r="AW293" i="6"/>
  <c r="BC292" i="6"/>
  <c r="BB292" i="6"/>
  <c r="BA292" i="6"/>
  <c r="AZ292" i="6"/>
  <c r="AY292" i="6"/>
  <c r="AW292" i="6"/>
  <c r="BC291" i="6"/>
  <c r="BB291" i="6"/>
  <c r="BA291" i="6"/>
  <c r="AZ291" i="6"/>
  <c r="AY291" i="6"/>
  <c r="AW291" i="6"/>
  <c r="BC290" i="6"/>
  <c r="BB290" i="6"/>
  <c r="BA290" i="6"/>
  <c r="AZ290" i="6"/>
  <c r="AY290" i="6"/>
  <c r="AW290" i="6"/>
  <c r="BC289" i="6"/>
  <c r="BB289" i="6"/>
  <c r="BA289" i="6"/>
  <c r="AZ289" i="6"/>
  <c r="AY289" i="6"/>
  <c r="AW289" i="6"/>
  <c r="BC288" i="6"/>
  <c r="BB288" i="6"/>
  <c r="BA288" i="6"/>
  <c r="AZ288" i="6"/>
  <c r="AY288" i="6"/>
  <c r="AW288" i="6"/>
  <c r="BC287" i="6"/>
  <c r="BB287" i="6"/>
  <c r="BA287" i="6"/>
  <c r="AZ287" i="6"/>
  <c r="AY287" i="6"/>
  <c r="AW287" i="6"/>
  <c r="BC286" i="6"/>
  <c r="BB286" i="6"/>
  <c r="BA286" i="6"/>
  <c r="AZ286" i="6"/>
  <c r="AY286" i="6"/>
  <c r="AW286" i="6"/>
  <c r="BC285" i="6"/>
  <c r="BB285" i="6"/>
  <c r="BA285" i="6"/>
  <c r="AZ285" i="6"/>
  <c r="AY285" i="6"/>
  <c r="AW285" i="6"/>
  <c r="BC284" i="6"/>
  <c r="BB284" i="6"/>
  <c r="BA284" i="6"/>
  <c r="AZ284" i="6"/>
  <c r="AY284" i="6"/>
  <c r="AW284" i="6"/>
  <c r="BC283" i="6"/>
  <c r="BB283" i="6"/>
  <c r="BA283" i="6"/>
  <c r="AZ283" i="6"/>
  <c r="AY283" i="6"/>
  <c r="AW283" i="6"/>
  <c r="BC282" i="6"/>
  <c r="BB282" i="6"/>
  <c r="BA282" i="6"/>
  <c r="AZ282" i="6"/>
  <c r="AY282" i="6"/>
  <c r="AW282" i="6"/>
  <c r="BC281" i="6"/>
  <c r="BB281" i="6"/>
  <c r="BA281" i="6"/>
  <c r="AZ281" i="6"/>
  <c r="AY281" i="6"/>
  <c r="AW281" i="6"/>
  <c r="BC280" i="6"/>
  <c r="BB280" i="6"/>
  <c r="BA280" i="6"/>
  <c r="AZ280" i="6"/>
  <c r="AY280" i="6"/>
  <c r="AW280" i="6"/>
  <c r="BC279" i="6"/>
  <c r="BB279" i="6"/>
  <c r="BA279" i="6"/>
  <c r="AZ279" i="6"/>
  <c r="AY279" i="6"/>
  <c r="AW279" i="6"/>
  <c r="BC278" i="6"/>
  <c r="BB278" i="6"/>
  <c r="BA278" i="6"/>
  <c r="AZ278" i="6"/>
  <c r="AY278" i="6"/>
  <c r="AW278" i="6"/>
  <c r="BC277" i="6"/>
  <c r="BB277" i="6"/>
  <c r="BA277" i="6"/>
  <c r="AZ277" i="6"/>
  <c r="AY277" i="6"/>
  <c r="AW277" i="6"/>
  <c r="BC276" i="6"/>
  <c r="BB276" i="6"/>
  <c r="BA276" i="6"/>
  <c r="AZ276" i="6"/>
  <c r="AY276" i="6"/>
  <c r="AW276" i="6"/>
  <c r="BC275" i="6"/>
  <c r="BB275" i="6"/>
  <c r="BA275" i="6"/>
  <c r="AZ275" i="6"/>
  <c r="AY275" i="6"/>
  <c r="AW275" i="6"/>
  <c r="BC274" i="6"/>
  <c r="BB274" i="6"/>
  <c r="BA274" i="6"/>
  <c r="AZ274" i="6"/>
  <c r="AY274" i="6"/>
  <c r="AW274" i="6"/>
  <c r="BC273" i="6"/>
  <c r="BB273" i="6"/>
  <c r="BA273" i="6"/>
  <c r="AZ273" i="6"/>
  <c r="AY273" i="6"/>
  <c r="AW273" i="6"/>
  <c r="BC272" i="6"/>
  <c r="BB272" i="6"/>
  <c r="BA272" i="6"/>
  <c r="AZ272" i="6"/>
  <c r="AY272" i="6"/>
  <c r="AW272" i="6"/>
  <c r="BC271" i="6"/>
  <c r="BB271" i="6"/>
  <c r="BA271" i="6"/>
  <c r="AZ271" i="6"/>
  <c r="AY271" i="6"/>
  <c r="AW271" i="6"/>
  <c r="BC270" i="6"/>
  <c r="BB270" i="6"/>
  <c r="BA270" i="6"/>
  <c r="AZ270" i="6"/>
  <c r="AY270" i="6"/>
  <c r="AW270" i="6"/>
  <c r="BC269" i="6"/>
  <c r="BB269" i="6"/>
  <c r="BA269" i="6"/>
  <c r="AZ269" i="6"/>
  <c r="AY269" i="6"/>
  <c r="AW269" i="6"/>
  <c r="BC268" i="6"/>
  <c r="BB268" i="6"/>
  <c r="BA268" i="6"/>
  <c r="AZ268" i="6"/>
  <c r="AY268" i="6"/>
  <c r="AW268" i="6"/>
  <c r="BC267" i="6"/>
  <c r="BB267" i="6"/>
  <c r="BA267" i="6"/>
  <c r="AZ267" i="6"/>
  <c r="AY267" i="6"/>
  <c r="AW267" i="6"/>
  <c r="BC266" i="6"/>
  <c r="BB266" i="6"/>
  <c r="BA266" i="6"/>
  <c r="AZ266" i="6"/>
  <c r="AY266" i="6"/>
  <c r="AW266" i="6"/>
  <c r="BC265" i="6"/>
  <c r="BB265" i="6"/>
  <c r="BA265" i="6"/>
  <c r="AZ265" i="6"/>
  <c r="AY265" i="6"/>
  <c r="AW265" i="6"/>
  <c r="BC264" i="6"/>
  <c r="BB264" i="6"/>
  <c r="BA264" i="6"/>
  <c r="AZ264" i="6"/>
  <c r="AY264" i="6"/>
  <c r="AW264" i="6"/>
  <c r="BC263" i="6"/>
  <c r="BB263" i="6"/>
  <c r="BA263" i="6"/>
  <c r="AZ263" i="6"/>
  <c r="AY263" i="6"/>
  <c r="AW263" i="6"/>
  <c r="BC262" i="6"/>
  <c r="BB262" i="6"/>
  <c r="BA262" i="6"/>
  <c r="AZ262" i="6"/>
  <c r="AY262" i="6"/>
  <c r="AW262" i="6"/>
  <c r="BC261" i="6"/>
  <c r="BB261" i="6"/>
  <c r="BA261" i="6"/>
  <c r="AZ261" i="6"/>
  <c r="AY261" i="6"/>
  <c r="AW261" i="6"/>
  <c r="BC260" i="6"/>
  <c r="BB260" i="6"/>
  <c r="BA260" i="6"/>
  <c r="AZ260" i="6"/>
  <c r="AY260" i="6"/>
  <c r="AW260" i="6"/>
  <c r="BC259" i="6"/>
  <c r="BB259" i="6"/>
  <c r="BA259" i="6"/>
  <c r="AZ259" i="6"/>
  <c r="AY259" i="6"/>
  <c r="AW259" i="6"/>
  <c r="BC258" i="6"/>
  <c r="BB258" i="6"/>
  <c r="BA258" i="6"/>
  <c r="AZ258" i="6"/>
  <c r="AY258" i="6"/>
  <c r="AW258" i="6"/>
  <c r="BC257" i="6"/>
  <c r="BB257" i="6"/>
  <c r="BA257" i="6"/>
  <c r="AZ257" i="6"/>
  <c r="AY257" i="6"/>
  <c r="AW257" i="6"/>
  <c r="BC256" i="6"/>
  <c r="BB256" i="6"/>
  <c r="BA256" i="6"/>
  <c r="AZ256" i="6"/>
  <c r="AY256" i="6"/>
  <c r="AW256" i="6"/>
  <c r="BC255" i="6"/>
  <c r="BB255" i="6"/>
  <c r="BA255" i="6"/>
  <c r="AZ255" i="6"/>
  <c r="AY255" i="6"/>
  <c r="AW255" i="6"/>
  <c r="BC254" i="6"/>
  <c r="BB254" i="6"/>
  <c r="BA254" i="6"/>
  <c r="AZ254" i="6"/>
  <c r="AY254" i="6"/>
  <c r="AW254" i="6"/>
  <c r="BC253" i="6"/>
  <c r="BB253" i="6"/>
  <c r="BA253" i="6"/>
  <c r="AZ253" i="6"/>
  <c r="AY253" i="6"/>
  <c r="AW253" i="6"/>
  <c r="BC252" i="6"/>
  <c r="BB252" i="6"/>
  <c r="BA252" i="6"/>
  <c r="AZ252" i="6"/>
  <c r="AY252" i="6"/>
  <c r="AW252" i="6"/>
  <c r="BC251" i="6"/>
  <c r="BB251" i="6"/>
  <c r="BA251" i="6"/>
  <c r="AZ251" i="6"/>
  <c r="AY251" i="6"/>
  <c r="AW251" i="6"/>
  <c r="BC250" i="6"/>
  <c r="BB250" i="6"/>
  <c r="BA250" i="6"/>
  <c r="AZ250" i="6"/>
  <c r="AY250" i="6"/>
  <c r="AW250" i="6"/>
  <c r="BC249" i="6"/>
  <c r="BB249" i="6"/>
  <c r="BA249" i="6"/>
  <c r="AZ249" i="6"/>
  <c r="AY249" i="6"/>
  <c r="AW249" i="6"/>
  <c r="BC248" i="6"/>
  <c r="BB248" i="6"/>
  <c r="BA248" i="6"/>
  <c r="AZ248" i="6"/>
  <c r="AY248" i="6"/>
  <c r="AW248" i="6"/>
  <c r="BC247" i="6"/>
  <c r="BB247" i="6"/>
  <c r="BA247" i="6"/>
  <c r="AZ247" i="6"/>
  <c r="AY247" i="6"/>
  <c r="AW247" i="6"/>
  <c r="BC246" i="6"/>
  <c r="BB246" i="6"/>
  <c r="BA246" i="6"/>
  <c r="AZ246" i="6"/>
  <c r="AY246" i="6"/>
  <c r="AW246" i="6"/>
  <c r="BC245" i="6"/>
  <c r="BB245" i="6"/>
  <c r="BA245" i="6"/>
  <c r="AZ245" i="6"/>
  <c r="AY245" i="6"/>
  <c r="AW245" i="6"/>
  <c r="BC244" i="6"/>
  <c r="BB244" i="6"/>
  <c r="BA244" i="6"/>
  <c r="AZ244" i="6"/>
  <c r="AY244" i="6"/>
  <c r="AW244" i="6"/>
  <c r="BC243" i="6"/>
  <c r="BB243" i="6"/>
  <c r="BA243" i="6"/>
  <c r="AZ243" i="6"/>
  <c r="AY243" i="6"/>
  <c r="AW243" i="6"/>
  <c r="BC242" i="6"/>
  <c r="BB242" i="6"/>
  <c r="BA242" i="6"/>
  <c r="AZ242" i="6"/>
  <c r="AY242" i="6"/>
  <c r="AW242" i="6"/>
  <c r="BC241" i="6"/>
  <c r="BB241" i="6"/>
  <c r="BA241" i="6"/>
  <c r="AZ241" i="6"/>
  <c r="AY241" i="6"/>
  <c r="AW241" i="6"/>
  <c r="BC240" i="6"/>
  <c r="BB240" i="6"/>
  <c r="BA240" i="6"/>
  <c r="AZ240" i="6"/>
  <c r="AY240" i="6"/>
  <c r="AW240" i="6"/>
  <c r="BC239" i="6"/>
  <c r="BB239" i="6"/>
  <c r="BA239" i="6"/>
  <c r="AZ239" i="6"/>
  <c r="AY239" i="6"/>
  <c r="AW239" i="6"/>
  <c r="BC238" i="6"/>
  <c r="BB238" i="6"/>
  <c r="BA238" i="6"/>
  <c r="AZ238" i="6"/>
  <c r="AY238" i="6"/>
  <c r="AW238" i="6"/>
  <c r="BC237" i="6"/>
  <c r="BB237" i="6"/>
  <c r="BA237" i="6"/>
  <c r="AZ237" i="6"/>
  <c r="AY237" i="6"/>
  <c r="AW237" i="6"/>
  <c r="BC236" i="6"/>
  <c r="BB236" i="6"/>
  <c r="BA236" i="6"/>
  <c r="AZ236" i="6"/>
  <c r="AY236" i="6"/>
  <c r="AW236" i="6"/>
  <c r="BC235" i="6"/>
  <c r="BB235" i="6"/>
  <c r="BA235" i="6"/>
  <c r="AZ235" i="6"/>
  <c r="AY235" i="6"/>
  <c r="AW235" i="6"/>
  <c r="BC234" i="6"/>
  <c r="BB234" i="6"/>
  <c r="BA234" i="6"/>
  <c r="AZ234" i="6"/>
  <c r="AY234" i="6"/>
  <c r="AW234" i="6"/>
  <c r="BC233" i="6"/>
  <c r="BB233" i="6"/>
  <c r="BA233" i="6"/>
  <c r="AZ233" i="6"/>
  <c r="AY233" i="6"/>
  <c r="AW233" i="6"/>
  <c r="BC232" i="6"/>
  <c r="BB232" i="6"/>
  <c r="BA232" i="6"/>
  <c r="AZ232" i="6"/>
  <c r="AY232" i="6"/>
  <c r="AW232" i="6"/>
  <c r="BC231" i="6"/>
  <c r="BB231" i="6"/>
  <c r="BA231" i="6"/>
  <c r="AZ231" i="6"/>
  <c r="AY231" i="6"/>
  <c r="AW231" i="6"/>
  <c r="BC230" i="6"/>
  <c r="BB230" i="6"/>
  <c r="BA230" i="6"/>
  <c r="AZ230" i="6"/>
  <c r="AY230" i="6"/>
  <c r="AW230" i="6"/>
  <c r="BC229" i="6"/>
  <c r="BB229" i="6"/>
  <c r="BA229" i="6"/>
  <c r="AZ229" i="6"/>
  <c r="AY229" i="6"/>
  <c r="AW229" i="6"/>
  <c r="BC228" i="6"/>
  <c r="BB228" i="6"/>
  <c r="BA228" i="6"/>
  <c r="AZ228" i="6"/>
  <c r="AY228" i="6"/>
  <c r="AW228" i="6"/>
  <c r="BC227" i="6"/>
  <c r="BB227" i="6"/>
  <c r="BA227" i="6"/>
  <c r="AZ227" i="6"/>
  <c r="AY227" i="6"/>
  <c r="AW227" i="6"/>
  <c r="BC226" i="6"/>
  <c r="BB226" i="6"/>
  <c r="BA226" i="6"/>
  <c r="AZ226" i="6"/>
  <c r="AY226" i="6"/>
  <c r="AW226" i="6"/>
  <c r="BC225" i="6"/>
  <c r="BB225" i="6"/>
  <c r="BA225" i="6"/>
  <c r="AZ225" i="6"/>
  <c r="AY225" i="6"/>
  <c r="AW225" i="6"/>
  <c r="BC224" i="6"/>
  <c r="BB224" i="6"/>
  <c r="BA224" i="6"/>
  <c r="AZ224" i="6"/>
  <c r="AY224" i="6"/>
  <c r="AW224" i="6"/>
  <c r="BC223" i="6"/>
  <c r="BB223" i="6"/>
  <c r="BA223" i="6"/>
  <c r="AZ223" i="6"/>
  <c r="AY223" i="6"/>
  <c r="AW223" i="6"/>
  <c r="BC222" i="6"/>
  <c r="BB222" i="6"/>
  <c r="BA222" i="6"/>
  <c r="AZ222" i="6"/>
  <c r="AY222" i="6"/>
  <c r="AW222" i="6"/>
  <c r="BC221" i="6"/>
  <c r="BB221" i="6"/>
  <c r="BA221" i="6"/>
  <c r="AZ221" i="6"/>
  <c r="AY221" i="6"/>
  <c r="AW221" i="6"/>
  <c r="BC220" i="6"/>
  <c r="BB220" i="6"/>
  <c r="BA220" i="6"/>
  <c r="AZ220" i="6"/>
  <c r="AY220" i="6"/>
  <c r="AW220" i="6"/>
  <c r="BC219" i="6"/>
  <c r="BB219" i="6"/>
  <c r="BA219" i="6"/>
  <c r="AZ219" i="6"/>
  <c r="AY219" i="6"/>
  <c r="AW219" i="6"/>
  <c r="BC218" i="6"/>
  <c r="BB218" i="6"/>
  <c r="BA218" i="6"/>
  <c r="AZ218" i="6"/>
  <c r="AY218" i="6"/>
  <c r="AW218" i="6"/>
  <c r="BC217" i="6"/>
  <c r="BB217" i="6"/>
  <c r="BA217" i="6"/>
  <c r="AZ217" i="6"/>
  <c r="AY217" i="6"/>
  <c r="AW217" i="6"/>
  <c r="BC216" i="6"/>
  <c r="BB216" i="6"/>
  <c r="BA216" i="6"/>
  <c r="AZ216" i="6"/>
  <c r="AY216" i="6"/>
  <c r="AW216" i="6"/>
  <c r="BC215" i="6"/>
  <c r="BB215" i="6"/>
  <c r="BA215" i="6"/>
  <c r="AZ215" i="6"/>
  <c r="AY215" i="6"/>
  <c r="AW215" i="6"/>
  <c r="BC214" i="6"/>
  <c r="BB214" i="6"/>
  <c r="BA214" i="6"/>
  <c r="AZ214" i="6"/>
  <c r="AY214" i="6"/>
  <c r="AW214" i="6"/>
  <c r="BC213" i="6"/>
  <c r="BB213" i="6"/>
  <c r="BA213" i="6"/>
  <c r="AZ213" i="6"/>
  <c r="AY213" i="6"/>
  <c r="AW213" i="6"/>
  <c r="BC212" i="6"/>
  <c r="BB212" i="6"/>
  <c r="BA212" i="6"/>
  <c r="AZ212" i="6"/>
  <c r="AY212" i="6"/>
  <c r="AW212" i="6"/>
  <c r="BC211" i="6"/>
  <c r="BB211" i="6"/>
  <c r="BA211" i="6"/>
  <c r="AZ211" i="6"/>
  <c r="AY211" i="6"/>
  <c r="AW211" i="6"/>
  <c r="BC210" i="6"/>
  <c r="BB210" i="6"/>
  <c r="BA210" i="6"/>
  <c r="AZ210" i="6"/>
  <c r="AY210" i="6"/>
  <c r="AW210" i="6"/>
  <c r="BC209" i="6"/>
  <c r="BB209" i="6"/>
  <c r="BA209" i="6"/>
  <c r="AZ209" i="6"/>
  <c r="AY209" i="6"/>
  <c r="AW209" i="6"/>
  <c r="BC208" i="6"/>
  <c r="BB208" i="6"/>
  <c r="BA208" i="6"/>
  <c r="AZ208" i="6"/>
  <c r="AY208" i="6"/>
  <c r="AW208" i="6"/>
  <c r="BC207" i="6"/>
  <c r="BB207" i="6"/>
  <c r="BA207" i="6"/>
  <c r="AZ207" i="6"/>
  <c r="AY207" i="6"/>
  <c r="AW207" i="6"/>
  <c r="BC206" i="6"/>
  <c r="BB206" i="6"/>
  <c r="BA206" i="6"/>
  <c r="AZ206" i="6"/>
  <c r="AY206" i="6"/>
  <c r="AW206" i="6"/>
  <c r="BC205" i="6"/>
  <c r="BB205" i="6"/>
  <c r="BA205" i="6"/>
  <c r="AZ205" i="6"/>
  <c r="AY205" i="6"/>
  <c r="AW205" i="6"/>
  <c r="BC204" i="6"/>
  <c r="BB204" i="6"/>
  <c r="BA204" i="6"/>
  <c r="AZ204" i="6"/>
  <c r="AY204" i="6"/>
  <c r="AW204" i="6"/>
  <c r="BC203" i="6"/>
  <c r="BB203" i="6"/>
  <c r="BA203" i="6"/>
  <c r="AZ203" i="6"/>
  <c r="AY203" i="6"/>
  <c r="AW203" i="6"/>
  <c r="BC202" i="6"/>
  <c r="BB202" i="6"/>
  <c r="BA202" i="6"/>
  <c r="AZ202" i="6"/>
  <c r="AY202" i="6"/>
  <c r="AW202" i="6"/>
  <c r="BC201" i="6"/>
  <c r="BB201" i="6"/>
  <c r="BA201" i="6"/>
  <c r="AZ201" i="6"/>
  <c r="AY201" i="6"/>
  <c r="AW201" i="6"/>
  <c r="BC200" i="6"/>
  <c r="BB200" i="6"/>
  <c r="BA200" i="6"/>
  <c r="AZ200" i="6"/>
  <c r="AY200" i="6"/>
  <c r="AW200" i="6"/>
  <c r="BC199" i="6"/>
  <c r="BB199" i="6"/>
  <c r="BA199" i="6"/>
  <c r="AZ199" i="6"/>
  <c r="AY199" i="6"/>
  <c r="AW199" i="6"/>
  <c r="BC198" i="6"/>
  <c r="BB198" i="6"/>
  <c r="BA198" i="6"/>
  <c r="AZ198" i="6"/>
  <c r="AY198" i="6"/>
  <c r="AW198" i="6"/>
  <c r="BC197" i="6"/>
  <c r="BB197" i="6"/>
  <c r="BA197" i="6"/>
  <c r="AZ197" i="6"/>
  <c r="AY197" i="6"/>
  <c r="AW197" i="6"/>
  <c r="BC196" i="6"/>
  <c r="BB196" i="6"/>
  <c r="BA196" i="6"/>
  <c r="AZ196" i="6"/>
  <c r="AY196" i="6"/>
  <c r="AW196" i="6"/>
  <c r="BC195" i="6"/>
  <c r="BB195" i="6"/>
  <c r="BA195" i="6"/>
  <c r="AZ195" i="6"/>
  <c r="AY195" i="6"/>
  <c r="AW195" i="6"/>
  <c r="BC194" i="6"/>
  <c r="BB194" i="6"/>
  <c r="BA194" i="6"/>
  <c r="AZ194" i="6"/>
  <c r="AY194" i="6"/>
  <c r="AW194" i="6"/>
  <c r="BC193" i="6"/>
  <c r="BB193" i="6"/>
  <c r="BA193" i="6"/>
  <c r="AZ193" i="6"/>
  <c r="AY193" i="6"/>
  <c r="AW193" i="6"/>
  <c r="BC192" i="6"/>
  <c r="BB192" i="6"/>
  <c r="BA192" i="6"/>
  <c r="AZ192" i="6"/>
  <c r="AY192" i="6"/>
  <c r="AW192" i="6"/>
  <c r="BC191" i="6"/>
  <c r="BB191" i="6"/>
  <c r="BA191" i="6"/>
  <c r="AZ191" i="6"/>
  <c r="AY191" i="6"/>
  <c r="AW191" i="6"/>
  <c r="BC190" i="6"/>
  <c r="BB190" i="6"/>
  <c r="BA190" i="6"/>
  <c r="AZ190" i="6"/>
  <c r="AY190" i="6"/>
  <c r="AW190" i="6"/>
  <c r="BC189" i="6"/>
  <c r="BB189" i="6"/>
  <c r="BA189" i="6"/>
  <c r="AZ189" i="6"/>
  <c r="AY189" i="6"/>
  <c r="AW189" i="6"/>
  <c r="BC188" i="6"/>
  <c r="BB188" i="6"/>
  <c r="BA188" i="6"/>
  <c r="AZ188" i="6"/>
  <c r="AY188" i="6"/>
  <c r="AW188" i="6"/>
  <c r="BC187" i="6"/>
  <c r="BB187" i="6"/>
  <c r="BA187" i="6"/>
  <c r="AZ187" i="6"/>
  <c r="AY187" i="6"/>
  <c r="AW187" i="6"/>
  <c r="BC186" i="6"/>
  <c r="BB186" i="6"/>
  <c r="BA186" i="6"/>
  <c r="AZ186" i="6"/>
  <c r="AY186" i="6"/>
  <c r="AW186" i="6"/>
  <c r="BC185" i="6"/>
  <c r="BB185" i="6"/>
  <c r="BA185" i="6"/>
  <c r="AZ185" i="6"/>
  <c r="AY185" i="6"/>
  <c r="AW185" i="6"/>
  <c r="BC184" i="6"/>
  <c r="BB184" i="6"/>
  <c r="BA184" i="6"/>
  <c r="AZ184" i="6"/>
  <c r="AY184" i="6"/>
  <c r="AW184" i="6"/>
  <c r="BC183" i="6"/>
  <c r="BB183" i="6"/>
  <c r="BA183" i="6"/>
  <c r="AZ183" i="6"/>
  <c r="AY183" i="6"/>
  <c r="AW183" i="6"/>
  <c r="BC182" i="6"/>
  <c r="BB182" i="6"/>
  <c r="BA182" i="6"/>
  <c r="AZ182" i="6"/>
  <c r="AY182" i="6"/>
  <c r="AW182" i="6"/>
  <c r="BC181" i="6"/>
  <c r="BB181" i="6"/>
  <c r="BA181" i="6"/>
  <c r="AZ181" i="6"/>
  <c r="AY181" i="6"/>
  <c r="AW181" i="6"/>
  <c r="BC180" i="6"/>
  <c r="BB180" i="6"/>
  <c r="BA180" i="6"/>
  <c r="AZ180" i="6"/>
  <c r="AY180" i="6"/>
  <c r="AW180" i="6"/>
  <c r="BC179" i="6"/>
  <c r="BB179" i="6"/>
  <c r="BA179" i="6"/>
  <c r="AZ179" i="6"/>
  <c r="AY179" i="6"/>
  <c r="AW179" i="6"/>
  <c r="BC178" i="6"/>
  <c r="BB178" i="6"/>
  <c r="BA178" i="6"/>
  <c r="AZ178" i="6"/>
  <c r="AY178" i="6"/>
  <c r="AW178" i="6"/>
  <c r="BC177" i="6"/>
  <c r="BB177" i="6"/>
  <c r="BA177" i="6"/>
  <c r="AZ177" i="6"/>
  <c r="AY177" i="6"/>
  <c r="AW177" i="6"/>
  <c r="BC176" i="6"/>
  <c r="BB176" i="6"/>
  <c r="BA176" i="6"/>
  <c r="AZ176" i="6"/>
  <c r="AY176" i="6"/>
  <c r="AW176" i="6"/>
  <c r="BC175" i="6"/>
  <c r="BB175" i="6"/>
  <c r="BA175" i="6"/>
  <c r="AZ175" i="6"/>
  <c r="AY175" i="6"/>
  <c r="AW175" i="6"/>
  <c r="BC174" i="6"/>
  <c r="BB174" i="6"/>
  <c r="BA174" i="6"/>
  <c r="AZ174" i="6"/>
  <c r="AY174" i="6"/>
  <c r="AW174" i="6"/>
  <c r="BC173" i="6"/>
  <c r="BB173" i="6"/>
  <c r="BA173" i="6"/>
  <c r="AZ173" i="6"/>
  <c r="AY173" i="6"/>
  <c r="AW173" i="6"/>
  <c r="BC172" i="6"/>
  <c r="BB172" i="6"/>
  <c r="BA172" i="6"/>
  <c r="AZ172" i="6"/>
  <c r="AY172" i="6"/>
  <c r="AW172" i="6"/>
  <c r="BC171" i="6"/>
  <c r="BB171" i="6"/>
  <c r="BA171" i="6"/>
  <c r="AZ171" i="6"/>
  <c r="AY171" i="6"/>
  <c r="AW171" i="6"/>
  <c r="BC170" i="6"/>
  <c r="BB170" i="6"/>
  <c r="BA170" i="6"/>
  <c r="AZ170" i="6"/>
  <c r="AY170" i="6"/>
  <c r="AW170" i="6"/>
  <c r="BC169" i="6"/>
  <c r="BB169" i="6"/>
  <c r="BA169" i="6"/>
  <c r="AZ169" i="6"/>
  <c r="AY169" i="6"/>
  <c r="AW169" i="6"/>
  <c r="BC168" i="6"/>
  <c r="BB168" i="6"/>
  <c r="BA168" i="6"/>
  <c r="AZ168" i="6"/>
  <c r="AY168" i="6"/>
  <c r="AW168" i="6"/>
  <c r="BC167" i="6"/>
  <c r="BB167" i="6"/>
  <c r="BA167" i="6"/>
  <c r="AZ167" i="6"/>
  <c r="AY167" i="6"/>
  <c r="AW167" i="6"/>
  <c r="BC166" i="6"/>
  <c r="BB166" i="6"/>
  <c r="BA166" i="6"/>
  <c r="AZ166" i="6"/>
  <c r="AY166" i="6"/>
  <c r="AW166" i="6"/>
  <c r="BC165" i="6"/>
  <c r="BB165" i="6"/>
  <c r="BA165" i="6"/>
  <c r="AZ165" i="6"/>
  <c r="AY165" i="6"/>
  <c r="AW165" i="6"/>
  <c r="BC164" i="6"/>
  <c r="BB164" i="6"/>
  <c r="BA164" i="6"/>
  <c r="AZ164" i="6"/>
  <c r="AY164" i="6"/>
  <c r="AW164" i="6"/>
  <c r="BC163" i="6"/>
  <c r="BB163" i="6"/>
  <c r="BA163" i="6"/>
  <c r="AZ163" i="6"/>
  <c r="AY163" i="6"/>
  <c r="AW163" i="6"/>
  <c r="BC162" i="6"/>
  <c r="BB162" i="6"/>
  <c r="BA162" i="6"/>
  <c r="AZ162" i="6"/>
  <c r="AY162" i="6"/>
  <c r="AW162" i="6"/>
  <c r="BC161" i="6"/>
  <c r="BB161" i="6"/>
  <c r="BA161" i="6"/>
  <c r="AZ161" i="6"/>
  <c r="AY161" i="6"/>
  <c r="AW161" i="6"/>
  <c r="BC160" i="6"/>
  <c r="BB160" i="6"/>
  <c r="BA160" i="6"/>
  <c r="AZ160" i="6"/>
  <c r="AY160" i="6"/>
  <c r="AW160" i="6"/>
  <c r="BC159" i="6"/>
  <c r="BB159" i="6"/>
  <c r="BA159" i="6"/>
  <c r="AZ159" i="6"/>
  <c r="AY159" i="6"/>
  <c r="AW159" i="6"/>
  <c r="BC158" i="6"/>
  <c r="BB158" i="6"/>
  <c r="BA158" i="6"/>
  <c r="AZ158" i="6"/>
  <c r="AY158" i="6"/>
  <c r="AW158" i="6"/>
  <c r="BC157" i="6"/>
  <c r="BB157" i="6"/>
  <c r="BA157" i="6"/>
  <c r="AZ157" i="6"/>
  <c r="AY157" i="6"/>
  <c r="AW157" i="6"/>
  <c r="BC156" i="6"/>
  <c r="BB156" i="6"/>
  <c r="BA156" i="6"/>
  <c r="AZ156" i="6"/>
  <c r="AY156" i="6"/>
  <c r="AW156" i="6"/>
  <c r="BC155" i="6"/>
  <c r="BB155" i="6"/>
  <c r="BA155" i="6"/>
  <c r="AZ155" i="6"/>
  <c r="AY155" i="6"/>
  <c r="AW155" i="6"/>
  <c r="BC154" i="6"/>
  <c r="BB154" i="6"/>
  <c r="BA154" i="6"/>
  <c r="AZ154" i="6"/>
  <c r="AY154" i="6"/>
  <c r="AW154" i="6"/>
  <c r="BC153" i="6"/>
  <c r="BB153" i="6"/>
  <c r="BA153" i="6"/>
  <c r="AZ153" i="6"/>
  <c r="AY153" i="6"/>
  <c r="AW153" i="6"/>
  <c r="BC152" i="6"/>
  <c r="BB152" i="6"/>
  <c r="BA152" i="6"/>
  <c r="AZ152" i="6"/>
  <c r="AY152" i="6"/>
  <c r="AW152" i="6"/>
  <c r="BC151" i="6"/>
  <c r="BB151" i="6"/>
  <c r="BA151" i="6"/>
  <c r="AZ151" i="6"/>
  <c r="AY151" i="6"/>
  <c r="AW151" i="6"/>
  <c r="BC150" i="6"/>
  <c r="BB150" i="6"/>
  <c r="BA150" i="6"/>
  <c r="AZ150" i="6"/>
  <c r="AY150" i="6"/>
  <c r="AW150" i="6"/>
  <c r="BC149" i="6"/>
  <c r="BB149" i="6"/>
  <c r="BA149" i="6"/>
  <c r="AZ149" i="6"/>
  <c r="AY149" i="6"/>
  <c r="AW149" i="6"/>
  <c r="BC525" i="6" l="1"/>
  <c r="BB525" i="6"/>
  <c r="BA525" i="6"/>
  <c r="AZ525" i="6"/>
  <c r="AY525" i="6"/>
  <c r="BC524" i="6"/>
  <c r="BB524" i="6"/>
  <c r="BA524" i="6"/>
  <c r="AZ524" i="6"/>
  <c r="AY524" i="6"/>
  <c r="BC523" i="6"/>
  <c r="BB523" i="6"/>
  <c r="BA523" i="6"/>
  <c r="AZ523" i="6"/>
  <c r="AY523" i="6"/>
  <c r="BC522" i="6"/>
  <c r="BB522" i="6"/>
  <c r="BA522" i="6"/>
  <c r="AZ522" i="6"/>
  <c r="AY522" i="6"/>
  <c r="BC521" i="6"/>
  <c r="BB521" i="6"/>
  <c r="BA521" i="6"/>
  <c r="AZ521" i="6"/>
  <c r="AY521" i="6"/>
  <c r="BC520" i="6"/>
  <c r="BB520" i="6"/>
  <c r="BA520" i="6"/>
  <c r="AZ520" i="6"/>
  <c r="AY520" i="6"/>
  <c r="BC519" i="6"/>
  <c r="BB519" i="6"/>
  <c r="BA519" i="6"/>
  <c r="AZ519" i="6"/>
  <c r="AY519" i="6"/>
  <c r="BC518" i="6"/>
  <c r="BB518" i="6"/>
  <c r="BA518" i="6"/>
  <c r="AZ518" i="6"/>
  <c r="AY518" i="6"/>
  <c r="BC517" i="6"/>
  <c r="BB517" i="6"/>
  <c r="BA517" i="6"/>
  <c r="AZ517" i="6"/>
  <c r="AY517" i="6"/>
  <c r="BC516" i="6"/>
  <c r="BB516" i="6"/>
  <c r="BA516" i="6"/>
  <c r="AZ516" i="6"/>
  <c r="AY516" i="6"/>
  <c r="BC515" i="6"/>
  <c r="BB515" i="6"/>
  <c r="BA515" i="6"/>
  <c r="AZ515" i="6"/>
  <c r="AY515" i="6"/>
  <c r="BC514" i="6"/>
  <c r="BB514" i="6"/>
  <c r="BA514" i="6"/>
  <c r="AZ514" i="6"/>
  <c r="AY514" i="6"/>
  <c r="BC513" i="6"/>
  <c r="BB513" i="6"/>
  <c r="BA513" i="6"/>
  <c r="AZ513" i="6"/>
  <c r="AY513" i="6"/>
  <c r="BC512" i="6"/>
  <c r="BB512" i="6"/>
  <c r="BA512" i="6"/>
  <c r="AZ512" i="6"/>
  <c r="AY512" i="6"/>
  <c r="BC511" i="6"/>
  <c r="BB511" i="6"/>
  <c r="BA511" i="6"/>
  <c r="AZ511" i="6"/>
  <c r="AY511" i="6"/>
  <c r="BC510" i="6"/>
  <c r="BB510" i="6"/>
  <c r="BA510" i="6"/>
  <c r="AZ510" i="6"/>
  <c r="AY510" i="6"/>
  <c r="BC509" i="6"/>
  <c r="BB509" i="6"/>
  <c r="BA509" i="6"/>
  <c r="AZ509" i="6"/>
  <c r="AY509" i="6"/>
  <c r="BC508" i="6"/>
  <c r="BB508" i="6"/>
  <c r="BA508" i="6"/>
  <c r="AZ508" i="6"/>
  <c r="AY508" i="6"/>
  <c r="BC507" i="6"/>
  <c r="BB507" i="6"/>
  <c r="BA507" i="6"/>
  <c r="AZ507" i="6"/>
  <c r="AY507" i="6"/>
  <c r="BC506" i="6"/>
  <c r="BB506" i="6"/>
  <c r="BA506" i="6"/>
  <c r="AZ506" i="6"/>
  <c r="AY506" i="6"/>
  <c r="BC505" i="6"/>
  <c r="BB505" i="6"/>
  <c r="BA505" i="6"/>
  <c r="AZ505" i="6"/>
  <c r="AY505" i="6"/>
  <c r="BC504" i="6"/>
  <c r="BB504" i="6"/>
  <c r="BA504" i="6"/>
  <c r="AZ504" i="6"/>
  <c r="AY504" i="6"/>
  <c r="BC503" i="6"/>
  <c r="BB503" i="6"/>
  <c r="BA503" i="6"/>
  <c r="AZ503" i="6"/>
  <c r="AY503" i="6"/>
  <c r="BC502" i="6"/>
  <c r="BB502" i="6"/>
  <c r="BA502" i="6"/>
  <c r="AZ502" i="6"/>
  <c r="AY502" i="6"/>
  <c r="BC501" i="6"/>
  <c r="BB501" i="6"/>
  <c r="BA501" i="6"/>
  <c r="AZ501" i="6"/>
  <c r="AY501" i="6"/>
  <c r="BC500" i="6"/>
  <c r="BB500" i="6"/>
  <c r="BA500" i="6"/>
  <c r="AZ500" i="6"/>
  <c r="AY500" i="6"/>
  <c r="BC499" i="6"/>
  <c r="BB499" i="6"/>
  <c r="BA499" i="6"/>
  <c r="AZ499" i="6"/>
  <c r="AY499" i="6"/>
  <c r="BC498" i="6"/>
  <c r="BB498" i="6"/>
  <c r="BA498" i="6"/>
  <c r="AZ498" i="6"/>
  <c r="AY498" i="6"/>
  <c r="BC497" i="6"/>
  <c r="BB497" i="6"/>
  <c r="BA497" i="6"/>
  <c r="AZ497" i="6"/>
  <c r="AY497" i="6"/>
  <c r="BC496" i="6"/>
  <c r="BB496" i="6"/>
  <c r="BA496" i="6"/>
  <c r="AZ496" i="6"/>
  <c r="AY496" i="6"/>
  <c r="BC495" i="6"/>
  <c r="BB495" i="6"/>
  <c r="BA495" i="6"/>
  <c r="AZ495" i="6"/>
  <c r="AY495" i="6"/>
  <c r="BC494" i="6"/>
  <c r="BB494" i="6"/>
  <c r="BA494" i="6"/>
  <c r="AZ494" i="6"/>
  <c r="AY494" i="6"/>
  <c r="BC493" i="6"/>
  <c r="BB493" i="6"/>
  <c r="BA493" i="6"/>
  <c r="AZ493" i="6"/>
  <c r="AY493" i="6"/>
  <c r="BC492" i="6"/>
  <c r="BB492" i="6"/>
  <c r="BA492" i="6"/>
  <c r="AZ492" i="6"/>
  <c r="AY492" i="6"/>
  <c r="BC491" i="6"/>
  <c r="BB491" i="6"/>
  <c r="BA491" i="6"/>
  <c r="AZ491" i="6"/>
  <c r="AY491" i="6"/>
  <c r="BC490" i="6"/>
  <c r="BB490" i="6"/>
  <c r="BA490" i="6"/>
  <c r="AZ490" i="6"/>
  <c r="AY490" i="6"/>
  <c r="BC489" i="6"/>
  <c r="BB489" i="6"/>
  <c r="BA489" i="6"/>
  <c r="AZ489" i="6"/>
  <c r="AY489" i="6"/>
  <c r="BC488" i="6"/>
  <c r="BB488" i="6"/>
  <c r="BA488" i="6"/>
  <c r="AZ488" i="6"/>
  <c r="AY488" i="6"/>
  <c r="BC487" i="6"/>
  <c r="BB487" i="6"/>
  <c r="BA487" i="6"/>
  <c r="AZ487" i="6"/>
  <c r="AY487" i="6"/>
  <c r="BC486" i="6"/>
  <c r="BB486" i="6"/>
  <c r="BA486" i="6"/>
  <c r="AZ486" i="6"/>
  <c r="AY486" i="6"/>
  <c r="BC485" i="6"/>
  <c r="BB485" i="6"/>
  <c r="BA485" i="6"/>
  <c r="AZ485" i="6"/>
  <c r="AY485" i="6"/>
  <c r="BC484" i="6"/>
  <c r="BB484" i="6"/>
  <c r="BA484" i="6"/>
  <c r="AZ484" i="6"/>
  <c r="AY484" i="6"/>
  <c r="BC483" i="6"/>
  <c r="BB483" i="6"/>
  <c r="BA483" i="6"/>
  <c r="AZ483" i="6"/>
  <c r="AY483" i="6"/>
  <c r="BC482" i="6"/>
  <c r="BB482" i="6"/>
  <c r="BA482" i="6"/>
  <c r="AZ482" i="6"/>
  <c r="AY482" i="6"/>
  <c r="BC481" i="6"/>
  <c r="BB481" i="6"/>
  <c r="BA481" i="6"/>
  <c r="AZ481" i="6"/>
  <c r="AY481" i="6"/>
  <c r="BC480" i="6"/>
  <c r="BB480" i="6"/>
  <c r="BA480" i="6"/>
  <c r="AZ480" i="6"/>
  <c r="AY480" i="6"/>
  <c r="BC479" i="6"/>
  <c r="BB479" i="6"/>
  <c r="BA479" i="6"/>
  <c r="AZ479" i="6"/>
  <c r="AY479" i="6"/>
  <c r="BC478" i="6"/>
  <c r="BB478" i="6"/>
  <c r="BA478" i="6"/>
  <c r="AZ478" i="6"/>
  <c r="AY478" i="6"/>
  <c r="BC477" i="6"/>
  <c r="BB477" i="6"/>
  <c r="BA477" i="6"/>
  <c r="AZ477" i="6"/>
  <c r="AY477" i="6"/>
  <c r="BC476" i="6"/>
  <c r="BB476" i="6"/>
  <c r="BA476" i="6"/>
  <c r="AZ476" i="6"/>
  <c r="AY476" i="6"/>
  <c r="BC475" i="6"/>
  <c r="BB475" i="6"/>
  <c r="BA475" i="6"/>
  <c r="AZ475" i="6"/>
  <c r="AY475" i="6"/>
  <c r="BC474" i="6"/>
  <c r="BB474" i="6"/>
  <c r="BA474" i="6"/>
  <c r="AZ474" i="6"/>
  <c r="AY474" i="6"/>
  <c r="BC473" i="6"/>
  <c r="BB473" i="6"/>
  <c r="BA473" i="6"/>
  <c r="AZ473" i="6"/>
  <c r="AY473" i="6"/>
  <c r="BC472" i="6"/>
  <c r="BB472" i="6"/>
  <c r="BA472" i="6"/>
  <c r="AZ472" i="6"/>
  <c r="AY472" i="6"/>
  <c r="BC471" i="6"/>
  <c r="BB471" i="6"/>
  <c r="BA471" i="6"/>
  <c r="AZ471" i="6"/>
  <c r="AY471" i="6"/>
  <c r="BC470" i="6"/>
  <c r="BB470" i="6"/>
  <c r="BA470" i="6"/>
  <c r="AZ470" i="6"/>
  <c r="AY470" i="6"/>
  <c r="BC469" i="6"/>
  <c r="BB469" i="6"/>
  <c r="BA469" i="6"/>
  <c r="AZ469" i="6"/>
  <c r="AY469" i="6"/>
  <c r="BC468" i="6"/>
  <c r="BB468" i="6"/>
  <c r="BA468" i="6"/>
  <c r="AZ468" i="6"/>
  <c r="AY468" i="6"/>
  <c r="BC467" i="6"/>
  <c r="BB467" i="6"/>
  <c r="BA467" i="6"/>
  <c r="AZ467" i="6"/>
  <c r="AY467" i="6"/>
  <c r="BC466" i="6"/>
  <c r="BB466" i="6"/>
  <c r="BA466" i="6"/>
  <c r="AZ466" i="6"/>
  <c r="AY466" i="6"/>
  <c r="BC465" i="6"/>
  <c r="BB465" i="6"/>
  <c r="BA465" i="6"/>
  <c r="AZ465" i="6"/>
  <c r="AY465" i="6"/>
  <c r="BC464" i="6"/>
  <c r="BB464" i="6"/>
  <c r="BA464" i="6"/>
  <c r="AZ464" i="6"/>
  <c r="AY464" i="6"/>
  <c r="BC463" i="6"/>
  <c r="BB463" i="6"/>
  <c r="BA463" i="6"/>
  <c r="AZ463" i="6"/>
  <c r="AY463" i="6"/>
  <c r="BC462" i="6"/>
  <c r="BB462" i="6"/>
  <c r="BA462" i="6"/>
  <c r="AZ462" i="6"/>
  <c r="AY462" i="6"/>
  <c r="BC461" i="6"/>
  <c r="BB461" i="6"/>
  <c r="BA461" i="6"/>
  <c r="AZ461" i="6"/>
  <c r="AY461" i="6"/>
  <c r="BC460" i="6"/>
  <c r="BB460" i="6"/>
  <c r="BA460" i="6"/>
  <c r="AZ460" i="6"/>
  <c r="AY460" i="6"/>
  <c r="BC459" i="6"/>
  <c r="BB459" i="6"/>
  <c r="BA459" i="6"/>
  <c r="AZ459" i="6"/>
  <c r="AY459" i="6"/>
  <c r="BC458" i="6"/>
  <c r="BB458" i="6"/>
  <c r="BA458" i="6"/>
  <c r="AZ458" i="6"/>
  <c r="AY458" i="6"/>
  <c r="BC457" i="6"/>
  <c r="BB457" i="6"/>
  <c r="BA457" i="6"/>
  <c r="AZ457" i="6"/>
  <c r="AY457" i="6"/>
  <c r="BC456" i="6"/>
  <c r="BB456" i="6"/>
  <c r="BA456" i="6"/>
  <c r="AZ456" i="6"/>
  <c r="AY456" i="6"/>
  <c r="BC455" i="6"/>
  <c r="BB455" i="6"/>
  <c r="BA455" i="6"/>
  <c r="AZ455" i="6"/>
  <c r="AY455" i="6"/>
  <c r="BC454" i="6"/>
  <c r="BB454" i="6"/>
  <c r="BA454" i="6"/>
  <c r="AZ454" i="6"/>
  <c r="AY454" i="6"/>
  <c r="BC453" i="6"/>
  <c r="BB453" i="6"/>
  <c r="BA453" i="6"/>
  <c r="AZ453" i="6"/>
  <c r="AY453" i="6"/>
  <c r="BC452" i="6"/>
  <c r="BB452" i="6"/>
  <c r="BA452" i="6"/>
  <c r="AZ452" i="6"/>
  <c r="AY452" i="6"/>
  <c r="BC451" i="6"/>
  <c r="BB451" i="6"/>
  <c r="BA451" i="6"/>
  <c r="AZ451" i="6"/>
  <c r="AY451" i="6"/>
  <c r="BC450" i="6"/>
  <c r="BB450" i="6"/>
  <c r="BA450" i="6"/>
  <c r="AZ450" i="6"/>
  <c r="AY450" i="6"/>
  <c r="BC449" i="6"/>
  <c r="BB449" i="6"/>
  <c r="BA449" i="6"/>
  <c r="AZ449" i="6"/>
  <c r="AY449" i="6"/>
  <c r="BC448" i="6"/>
  <c r="BB448" i="6"/>
  <c r="BA448" i="6"/>
  <c r="AZ448" i="6"/>
  <c r="AY448" i="6"/>
  <c r="BC447" i="6"/>
  <c r="BB447" i="6"/>
  <c r="BA447" i="6"/>
  <c r="AZ447" i="6"/>
  <c r="AY447" i="6"/>
  <c r="BC446" i="6"/>
  <c r="BB446" i="6"/>
  <c r="BA446" i="6"/>
  <c r="AZ446" i="6"/>
  <c r="AY446" i="6"/>
  <c r="BC445" i="6"/>
  <c r="BB445" i="6"/>
  <c r="BA445" i="6"/>
  <c r="AZ445" i="6"/>
  <c r="AY445" i="6"/>
  <c r="BC444" i="6"/>
  <c r="BB444" i="6"/>
  <c r="BA444" i="6"/>
  <c r="AZ444" i="6"/>
  <c r="AY444" i="6"/>
  <c r="BC443" i="6"/>
  <c r="BB443" i="6"/>
  <c r="BA443" i="6"/>
  <c r="AZ443" i="6"/>
  <c r="AY443" i="6"/>
  <c r="BC442" i="6"/>
  <c r="BB442" i="6"/>
  <c r="BA442" i="6"/>
  <c r="AZ442" i="6"/>
  <c r="AY442" i="6"/>
  <c r="BC441" i="6"/>
  <c r="BB441" i="6"/>
  <c r="BA441" i="6"/>
  <c r="AZ441" i="6"/>
  <c r="AY441" i="6"/>
  <c r="BC440" i="6"/>
  <c r="BB440" i="6"/>
  <c r="BA440" i="6"/>
  <c r="AZ440" i="6"/>
  <c r="AY440" i="6"/>
  <c r="BC439" i="6"/>
  <c r="BB439" i="6"/>
  <c r="BA439" i="6"/>
  <c r="AZ439" i="6"/>
  <c r="AY439" i="6"/>
  <c r="BC438" i="6"/>
  <c r="BB438" i="6"/>
  <c r="BA438" i="6"/>
  <c r="AZ438" i="6"/>
  <c r="AY438" i="6"/>
  <c r="BC437" i="6"/>
  <c r="BB437" i="6"/>
  <c r="BA437" i="6"/>
  <c r="AZ437" i="6"/>
  <c r="AY437" i="6"/>
  <c r="BC436" i="6"/>
  <c r="BB436" i="6"/>
  <c r="BA436" i="6"/>
  <c r="AZ436" i="6"/>
  <c r="AY436" i="6"/>
  <c r="BC435" i="6"/>
  <c r="BB435" i="6"/>
  <c r="BA435" i="6"/>
  <c r="AZ435" i="6"/>
  <c r="AY435" i="6"/>
  <c r="BC434" i="6"/>
  <c r="BB434" i="6"/>
  <c r="BA434" i="6"/>
  <c r="AZ434" i="6"/>
  <c r="AY434" i="6"/>
  <c r="BC433" i="6"/>
  <c r="BB433" i="6"/>
  <c r="BA433" i="6"/>
  <c r="AZ433" i="6"/>
  <c r="AY433" i="6"/>
  <c r="BC432" i="6"/>
  <c r="BB432" i="6"/>
  <c r="BA432" i="6"/>
  <c r="AZ432" i="6"/>
  <c r="AY432" i="6"/>
  <c r="BC431" i="6"/>
  <c r="BB431" i="6"/>
  <c r="BA431" i="6"/>
  <c r="AZ431" i="6"/>
  <c r="AY431" i="6"/>
  <c r="BC430" i="6"/>
  <c r="BB430" i="6"/>
  <c r="BA430" i="6"/>
  <c r="AZ430" i="6"/>
  <c r="AY430" i="6"/>
  <c r="BC429" i="6"/>
  <c r="BB429" i="6"/>
  <c r="BA429" i="6"/>
  <c r="AZ429" i="6"/>
  <c r="AY429" i="6"/>
  <c r="BC428" i="6"/>
  <c r="BB428" i="6"/>
  <c r="BA428" i="6"/>
  <c r="AZ428" i="6"/>
  <c r="AY428" i="6"/>
  <c r="BC427" i="6"/>
  <c r="BB427" i="6"/>
  <c r="BA427" i="6"/>
  <c r="AZ427" i="6"/>
  <c r="AY427" i="6"/>
  <c r="BC426" i="6"/>
  <c r="BB426" i="6"/>
  <c r="BA426" i="6"/>
  <c r="AZ426" i="6"/>
  <c r="AY426" i="6"/>
  <c r="BC425" i="6"/>
  <c r="BB425" i="6"/>
  <c r="BA425" i="6"/>
  <c r="AZ425" i="6"/>
  <c r="AY425" i="6"/>
  <c r="BC424" i="6"/>
  <c r="BB424" i="6"/>
  <c r="BA424" i="6"/>
  <c r="AZ424" i="6"/>
  <c r="AY424" i="6"/>
  <c r="BC423" i="6"/>
  <c r="BB423" i="6"/>
  <c r="BA423" i="6"/>
  <c r="AZ423" i="6"/>
  <c r="AY423" i="6"/>
  <c r="BC422" i="6"/>
  <c r="BB422" i="6"/>
  <c r="BA422" i="6"/>
  <c r="AZ422" i="6"/>
  <c r="AY422" i="6"/>
  <c r="BC421" i="6"/>
  <c r="BB421" i="6"/>
  <c r="BA421" i="6"/>
  <c r="AZ421" i="6"/>
  <c r="AY421" i="6"/>
  <c r="BC420" i="6"/>
  <c r="BB420" i="6"/>
  <c r="BA420" i="6"/>
  <c r="AZ420" i="6"/>
  <c r="AY420" i="6"/>
  <c r="BC419" i="6"/>
  <c r="BB419" i="6"/>
  <c r="BA419" i="6"/>
  <c r="AZ419" i="6"/>
  <c r="AY419" i="6"/>
  <c r="BC418" i="6"/>
  <c r="BB418" i="6"/>
  <c r="BA418" i="6"/>
  <c r="AZ418" i="6"/>
  <c r="AY418" i="6"/>
  <c r="BC417" i="6"/>
  <c r="BB417" i="6"/>
  <c r="BA417" i="6"/>
  <c r="AZ417" i="6"/>
  <c r="AY417" i="6"/>
  <c r="BC416" i="6"/>
  <c r="BB416" i="6"/>
  <c r="BA416" i="6"/>
  <c r="AZ416" i="6"/>
  <c r="AY416" i="6"/>
  <c r="BC415" i="6"/>
  <c r="BB415" i="6"/>
  <c r="BA415" i="6"/>
  <c r="AZ415" i="6"/>
  <c r="AY415" i="6"/>
  <c r="BC414" i="6"/>
  <c r="BB414" i="6"/>
  <c r="BA414" i="6"/>
  <c r="AZ414" i="6"/>
  <c r="AY414" i="6"/>
  <c r="BC413" i="6"/>
  <c r="BB413" i="6"/>
  <c r="BA413" i="6"/>
  <c r="AZ413" i="6"/>
  <c r="AY413" i="6"/>
  <c r="BC412" i="6"/>
  <c r="BB412" i="6"/>
  <c r="BA412" i="6"/>
  <c r="AZ412" i="6"/>
  <c r="AY412" i="6"/>
  <c r="BC411" i="6"/>
  <c r="BB411" i="6"/>
  <c r="BA411" i="6"/>
  <c r="AZ411" i="6"/>
  <c r="AY411" i="6"/>
  <c r="BC410" i="6"/>
  <c r="BB410" i="6"/>
  <c r="BA410" i="6"/>
  <c r="AZ410" i="6"/>
  <c r="AY410" i="6"/>
  <c r="BC409" i="6"/>
  <c r="BB409" i="6"/>
  <c r="BA409" i="6"/>
  <c r="AZ409" i="6"/>
  <c r="AY409" i="6"/>
  <c r="BC408" i="6"/>
  <c r="BB408" i="6"/>
  <c r="BA408" i="6"/>
  <c r="AZ408" i="6"/>
  <c r="AY408" i="6"/>
  <c r="BC407" i="6"/>
  <c r="BB407" i="6"/>
  <c r="BA407" i="6"/>
  <c r="AZ407" i="6"/>
  <c r="AY407" i="6"/>
  <c r="BC406" i="6"/>
  <c r="BB406" i="6"/>
  <c r="BA406" i="6"/>
  <c r="AZ406" i="6"/>
  <c r="AY406" i="6"/>
  <c r="BC405" i="6"/>
  <c r="BB405" i="6"/>
  <c r="BA405" i="6"/>
  <c r="AZ405" i="6"/>
  <c r="AY405" i="6"/>
  <c r="BC404" i="6"/>
  <c r="BB404" i="6"/>
  <c r="BA404" i="6"/>
  <c r="AZ404" i="6"/>
  <c r="AY404" i="6"/>
  <c r="BC403" i="6"/>
  <c r="BB403" i="6"/>
  <c r="BA403" i="6"/>
  <c r="AZ403" i="6"/>
  <c r="AY403" i="6"/>
  <c r="BC402" i="6"/>
  <c r="BB402" i="6"/>
  <c r="BA402" i="6"/>
  <c r="AZ402" i="6"/>
  <c r="AY402" i="6"/>
  <c r="BC401" i="6"/>
  <c r="BB401" i="6"/>
  <c r="BA401" i="6"/>
  <c r="AZ401" i="6"/>
  <c r="AY401" i="6"/>
  <c r="BC400" i="6"/>
  <c r="BB400" i="6"/>
  <c r="BA400" i="6"/>
  <c r="AZ400" i="6"/>
  <c r="AY400" i="6"/>
  <c r="BC399" i="6"/>
  <c r="BB399" i="6"/>
  <c r="BA399" i="6"/>
  <c r="AZ399" i="6"/>
  <c r="AY399" i="6"/>
  <c r="BC398" i="6"/>
  <c r="BB398" i="6"/>
  <c r="BA398" i="6"/>
  <c r="AZ398" i="6"/>
  <c r="AY398" i="6"/>
  <c r="BC397" i="6"/>
  <c r="BB397" i="6"/>
  <c r="BA397" i="6"/>
  <c r="AZ397" i="6"/>
  <c r="AY397" i="6"/>
  <c r="BC396" i="6"/>
  <c r="BB396" i="6"/>
  <c r="BA396" i="6"/>
  <c r="AZ396" i="6"/>
  <c r="AY396" i="6"/>
  <c r="BC395" i="6"/>
  <c r="BB395" i="6"/>
  <c r="BA395" i="6"/>
  <c r="AZ395" i="6"/>
  <c r="AY395" i="6"/>
  <c r="BC394" i="6"/>
  <c r="BB394" i="6"/>
  <c r="BA394" i="6"/>
  <c r="AZ394" i="6"/>
  <c r="AY394" i="6"/>
  <c r="BC393" i="6"/>
  <c r="BB393" i="6"/>
  <c r="BA393" i="6"/>
  <c r="AZ393" i="6"/>
  <c r="AY393" i="6"/>
  <c r="BC392" i="6"/>
  <c r="BB392" i="6"/>
  <c r="BA392" i="6"/>
  <c r="AZ392" i="6"/>
  <c r="AY392" i="6"/>
  <c r="BC391" i="6"/>
  <c r="BB391" i="6"/>
  <c r="BA391" i="6"/>
  <c r="AZ391" i="6"/>
  <c r="AY391" i="6"/>
  <c r="BC390" i="6"/>
  <c r="BB390" i="6"/>
  <c r="BA390" i="6"/>
  <c r="AZ390" i="6"/>
  <c r="AY390" i="6"/>
  <c r="BC389" i="6"/>
  <c r="BB389" i="6"/>
  <c r="BA389" i="6"/>
  <c r="AZ389" i="6"/>
  <c r="AY389" i="6"/>
  <c r="BC388" i="6"/>
  <c r="BB388" i="6"/>
  <c r="BA388" i="6"/>
  <c r="AZ388" i="6"/>
  <c r="AY388" i="6"/>
  <c r="BC387" i="6"/>
  <c r="BB387" i="6"/>
  <c r="BA387" i="6"/>
  <c r="AZ387" i="6"/>
  <c r="AY387" i="6"/>
  <c r="BC386" i="6"/>
  <c r="BB386" i="6"/>
  <c r="BA386" i="6"/>
  <c r="AZ386" i="6"/>
  <c r="AY386" i="6"/>
  <c r="BC385" i="6"/>
  <c r="BB385" i="6"/>
  <c r="BA385" i="6"/>
  <c r="AZ385" i="6"/>
  <c r="AY385" i="6"/>
  <c r="BC384" i="6"/>
  <c r="BB384" i="6"/>
  <c r="BA384" i="6"/>
  <c r="AZ384" i="6"/>
  <c r="AY384" i="6"/>
  <c r="BC383" i="6"/>
  <c r="BB383" i="6"/>
  <c r="BA383" i="6"/>
  <c r="AZ383" i="6"/>
  <c r="AY383" i="6"/>
  <c r="BC382" i="6"/>
  <c r="BB382" i="6"/>
  <c r="BA382" i="6"/>
  <c r="AZ382" i="6"/>
  <c r="AY382" i="6"/>
  <c r="BC381" i="6"/>
  <c r="BB381" i="6"/>
  <c r="BA381" i="6"/>
  <c r="AZ381" i="6"/>
  <c r="AY381" i="6"/>
  <c r="BC380" i="6"/>
  <c r="BB380" i="6"/>
  <c r="BA380" i="6"/>
  <c r="AZ380" i="6"/>
  <c r="AY380" i="6"/>
  <c r="BC379" i="6"/>
  <c r="BB379" i="6"/>
  <c r="BA379" i="6"/>
  <c r="AZ379" i="6"/>
  <c r="AY379" i="6"/>
  <c r="BC378" i="6"/>
  <c r="BB378" i="6"/>
  <c r="BA378" i="6"/>
  <c r="AZ378" i="6"/>
  <c r="AY378" i="6"/>
  <c r="BC377" i="6"/>
  <c r="BB377" i="6"/>
  <c r="BA377" i="6"/>
  <c r="AZ377" i="6"/>
  <c r="AY377" i="6"/>
  <c r="BC148" i="6"/>
  <c r="BB148" i="6"/>
  <c r="BA148" i="6"/>
  <c r="AZ148" i="6"/>
  <c r="AY148" i="6"/>
  <c r="BC147" i="6"/>
  <c r="BB147" i="6"/>
  <c r="BA147" i="6"/>
  <c r="AZ147" i="6"/>
  <c r="AY147" i="6"/>
  <c r="BC146" i="6"/>
  <c r="BB146" i="6"/>
  <c r="BA146" i="6"/>
  <c r="AZ146" i="6"/>
  <c r="AY146" i="6"/>
  <c r="BC145" i="6"/>
  <c r="BB145" i="6"/>
  <c r="BA145" i="6"/>
  <c r="AZ145" i="6"/>
  <c r="AY145" i="6"/>
  <c r="BC144" i="6"/>
  <c r="BB144" i="6"/>
  <c r="BA144" i="6"/>
  <c r="AZ144" i="6"/>
  <c r="AY144" i="6"/>
  <c r="BC143" i="6"/>
  <c r="BB143" i="6"/>
  <c r="BA143" i="6"/>
  <c r="AZ143" i="6"/>
  <c r="AY143" i="6"/>
  <c r="BC142" i="6"/>
  <c r="BB142" i="6"/>
  <c r="BA142" i="6"/>
  <c r="AZ142" i="6"/>
  <c r="AY142" i="6"/>
  <c r="BC141" i="6"/>
  <c r="BB141" i="6"/>
  <c r="BA141" i="6"/>
  <c r="AZ141" i="6"/>
  <c r="AY141" i="6"/>
  <c r="BC140" i="6"/>
  <c r="BB140" i="6"/>
  <c r="BA140" i="6"/>
  <c r="AZ140" i="6"/>
  <c r="AY140" i="6"/>
  <c r="BC139" i="6"/>
  <c r="BB139" i="6"/>
  <c r="BA139" i="6"/>
  <c r="AZ139" i="6"/>
  <c r="AY139" i="6"/>
  <c r="BC138" i="6"/>
  <c r="BB138" i="6"/>
  <c r="BA138" i="6"/>
  <c r="AZ138" i="6"/>
  <c r="AY138" i="6"/>
  <c r="BC137" i="6"/>
  <c r="BB137" i="6"/>
  <c r="BA137" i="6"/>
  <c r="AZ137" i="6"/>
  <c r="AY137" i="6"/>
  <c r="BC136" i="6"/>
  <c r="BB136" i="6"/>
  <c r="BA136" i="6"/>
  <c r="AZ136" i="6"/>
  <c r="AY136" i="6"/>
  <c r="BC135" i="6"/>
  <c r="BB135" i="6"/>
  <c r="BA135" i="6"/>
  <c r="AZ135" i="6"/>
  <c r="AY135" i="6"/>
  <c r="BC134" i="6"/>
  <c r="BB134" i="6"/>
  <c r="BA134" i="6"/>
  <c r="AZ134" i="6"/>
  <c r="AY134" i="6"/>
  <c r="BC133" i="6"/>
  <c r="BB133" i="6"/>
  <c r="BA133" i="6"/>
  <c r="AZ133" i="6"/>
  <c r="AY133" i="6"/>
  <c r="BC132" i="6"/>
  <c r="BB132" i="6"/>
  <c r="BA132" i="6"/>
  <c r="AZ132" i="6"/>
  <c r="AY132" i="6"/>
  <c r="BC131" i="6"/>
  <c r="BB131" i="6"/>
  <c r="BA131" i="6"/>
  <c r="AZ131" i="6"/>
  <c r="AY131" i="6"/>
  <c r="BC130" i="6"/>
  <c r="BB130" i="6"/>
  <c r="BA130" i="6"/>
  <c r="AZ130" i="6"/>
  <c r="AY130" i="6"/>
  <c r="BC129" i="6"/>
  <c r="BB129" i="6"/>
  <c r="BA129" i="6"/>
  <c r="AZ129" i="6"/>
  <c r="AY129" i="6"/>
  <c r="BC128" i="6"/>
  <c r="BB128" i="6"/>
  <c r="BA128" i="6"/>
  <c r="AZ128" i="6"/>
  <c r="AY128" i="6"/>
  <c r="BC127" i="6"/>
  <c r="BB127" i="6"/>
  <c r="BA127" i="6"/>
  <c r="AZ127" i="6"/>
  <c r="AY127" i="6"/>
  <c r="BC126" i="6"/>
  <c r="BB126" i="6"/>
  <c r="BA126" i="6"/>
  <c r="AZ126" i="6"/>
  <c r="AY126" i="6"/>
  <c r="BC125" i="6"/>
  <c r="BB125" i="6"/>
  <c r="BA125" i="6"/>
  <c r="AZ125" i="6"/>
  <c r="AY125" i="6"/>
  <c r="BC124" i="6"/>
  <c r="BB124" i="6"/>
  <c r="BA124" i="6"/>
  <c r="AZ124" i="6"/>
  <c r="AY124" i="6"/>
  <c r="BC123" i="6"/>
  <c r="BB123" i="6"/>
  <c r="BA123" i="6"/>
  <c r="AZ123" i="6"/>
  <c r="AY123" i="6"/>
  <c r="BC122" i="6"/>
  <c r="BB122" i="6"/>
  <c r="BA122" i="6"/>
  <c r="AZ122" i="6"/>
  <c r="AY122" i="6"/>
  <c r="BC121" i="6"/>
  <c r="BB121" i="6"/>
  <c r="BA121" i="6"/>
  <c r="AZ121" i="6"/>
  <c r="AY121" i="6"/>
  <c r="BC120" i="6"/>
  <c r="BB120" i="6"/>
  <c r="BA120" i="6"/>
  <c r="AZ120" i="6"/>
  <c r="AY120" i="6"/>
  <c r="BC119" i="6"/>
  <c r="BB119" i="6"/>
  <c r="BA119" i="6"/>
  <c r="AZ119" i="6"/>
  <c r="AY119" i="6"/>
  <c r="BC118" i="6"/>
  <c r="BB118" i="6"/>
  <c r="BA118" i="6"/>
  <c r="AZ118" i="6"/>
  <c r="AY118" i="6"/>
  <c r="BC117" i="6"/>
  <c r="BB117" i="6"/>
  <c r="BA117" i="6"/>
  <c r="AZ117" i="6"/>
  <c r="AY117" i="6"/>
  <c r="BC116" i="6"/>
  <c r="BB116" i="6"/>
  <c r="BA116" i="6"/>
  <c r="AZ116" i="6"/>
  <c r="AY116" i="6"/>
  <c r="BC115" i="6"/>
  <c r="BB115" i="6"/>
  <c r="BA115" i="6"/>
  <c r="AZ115" i="6"/>
  <c r="AY115" i="6"/>
  <c r="BC114" i="6"/>
  <c r="BB114" i="6"/>
  <c r="BA114" i="6"/>
  <c r="AZ114" i="6"/>
  <c r="AY114" i="6"/>
  <c r="BC113" i="6"/>
  <c r="BB113" i="6"/>
  <c r="BA113" i="6"/>
  <c r="AZ113" i="6"/>
  <c r="AY113" i="6"/>
  <c r="BC112" i="6"/>
  <c r="BB112" i="6"/>
  <c r="BA112" i="6"/>
  <c r="AZ112" i="6"/>
  <c r="AY112" i="6"/>
  <c r="BC111" i="6"/>
  <c r="BB111" i="6"/>
  <c r="BA111" i="6"/>
  <c r="AZ111" i="6"/>
  <c r="AY111" i="6"/>
  <c r="BC110" i="6"/>
  <c r="BB110" i="6"/>
  <c r="BA110" i="6"/>
  <c r="AZ110" i="6"/>
  <c r="AY110" i="6"/>
  <c r="BC109" i="6"/>
  <c r="BB109" i="6"/>
  <c r="BA109" i="6"/>
  <c r="AZ109" i="6"/>
  <c r="AY109" i="6"/>
  <c r="BC108" i="6"/>
  <c r="BB108" i="6"/>
  <c r="BA108" i="6"/>
  <c r="AZ108" i="6"/>
  <c r="AY108" i="6"/>
  <c r="BC107" i="6"/>
  <c r="BB107" i="6"/>
  <c r="BA107" i="6"/>
  <c r="AZ107" i="6"/>
  <c r="AY107" i="6"/>
  <c r="BC106" i="6"/>
  <c r="BB106" i="6"/>
  <c r="BA106" i="6"/>
  <c r="AZ106" i="6"/>
  <c r="AY106" i="6"/>
  <c r="BC105" i="6"/>
  <c r="BB105" i="6"/>
  <c r="BA105" i="6"/>
  <c r="AZ105" i="6"/>
  <c r="AY105" i="6"/>
  <c r="BC104" i="6"/>
  <c r="BB104" i="6"/>
  <c r="BA104" i="6"/>
  <c r="AZ104" i="6"/>
  <c r="AY104" i="6"/>
  <c r="BC103" i="6"/>
  <c r="BB103" i="6"/>
  <c r="BA103" i="6"/>
  <c r="AZ103" i="6"/>
  <c r="AY103" i="6"/>
  <c r="BC102" i="6"/>
  <c r="BB102" i="6"/>
  <c r="BA102" i="6"/>
  <c r="AZ102" i="6"/>
  <c r="AY102" i="6"/>
  <c r="BC101" i="6"/>
  <c r="BB101" i="6"/>
  <c r="BA101" i="6"/>
  <c r="AZ101" i="6"/>
  <c r="AY101" i="6"/>
  <c r="BC100" i="6"/>
  <c r="BB100" i="6"/>
  <c r="BA100" i="6"/>
  <c r="AZ100" i="6"/>
  <c r="AY100" i="6"/>
  <c r="BC99" i="6"/>
  <c r="BB99" i="6"/>
  <c r="BA99" i="6"/>
  <c r="AZ99" i="6"/>
  <c r="AY99" i="6"/>
  <c r="BC98" i="6"/>
  <c r="BB98" i="6"/>
  <c r="BA98" i="6"/>
  <c r="AZ98" i="6"/>
  <c r="AY98" i="6"/>
  <c r="BC97" i="6"/>
  <c r="BB97" i="6"/>
  <c r="BA97" i="6"/>
  <c r="AZ97" i="6"/>
  <c r="AY97" i="6"/>
  <c r="BC96" i="6"/>
  <c r="BB96" i="6"/>
  <c r="BA96" i="6"/>
  <c r="AZ96" i="6"/>
  <c r="AY96" i="6"/>
  <c r="BC95" i="6"/>
  <c r="BB95" i="6"/>
  <c r="BA95" i="6"/>
  <c r="AZ95" i="6"/>
  <c r="AY95" i="6"/>
  <c r="BC94" i="6"/>
  <c r="BB94" i="6"/>
  <c r="BA94" i="6"/>
  <c r="AZ94" i="6"/>
  <c r="AY94" i="6"/>
  <c r="BC93" i="6"/>
  <c r="BB93" i="6"/>
  <c r="BA93" i="6"/>
  <c r="AZ93" i="6"/>
  <c r="AY93" i="6"/>
  <c r="BC92" i="6"/>
  <c r="BB92" i="6"/>
  <c r="BA92" i="6"/>
  <c r="AZ92" i="6"/>
  <c r="AY92" i="6"/>
  <c r="BC91" i="6"/>
  <c r="BB91" i="6"/>
  <c r="BA91" i="6"/>
  <c r="AZ91" i="6"/>
  <c r="AY91" i="6"/>
  <c r="BC90" i="6"/>
  <c r="BB90" i="6"/>
  <c r="BA90" i="6"/>
  <c r="AZ90" i="6"/>
  <c r="AY90" i="6"/>
  <c r="BC89" i="6"/>
  <c r="BB89" i="6"/>
  <c r="BA89" i="6"/>
  <c r="AZ89" i="6"/>
  <c r="AY89" i="6"/>
  <c r="BC88" i="6"/>
  <c r="BB88" i="6"/>
  <c r="BA88" i="6"/>
  <c r="AZ88" i="6"/>
  <c r="AY88" i="6"/>
  <c r="BC87" i="6"/>
  <c r="BB87" i="6"/>
  <c r="BA87" i="6"/>
  <c r="AZ87" i="6"/>
  <c r="AY87" i="6"/>
  <c r="BC86" i="6"/>
  <c r="BB86" i="6"/>
  <c r="BA86" i="6"/>
  <c r="AZ86" i="6"/>
  <c r="AY86" i="6"/>
  <c r="BC85" i="6"/>
  <c r="BB85" i="6"/>
  <c r="BA85" i="6"/>
  <c r="AZ85" i="6"/>
  <c r="AY85" i="6"/>
  <c r="BC84" i="6"/>
  <c r="BB84" i="6"/>
  <c r="BA84" i="6"/>
  <c r="AZ84" i="6"/>
  <c r="AY84" i="6"/>
  <c r="BC83" i="6"/>
  <c r="BB83" i="6"/>
  <c r="BA83" i="6"/>
  <c r="AZ83" i="6"/>
  <c r="AY83" i="6"/>
  <c r="BC82" i="6"/>
  <c r="BB82" i="6"/>
  <c r="BA82" i="6"/>
  <c r="AZ82" i="6"/>
  <c r="AY82" i="6"/>
  <c r="BC81" i="6"/>
  <c r="BB81" i="6"/>
  <c r="BA81" i="6"/>
  <c r="AZ81" i="6"/>
  <c r="AY81" i="6"/>
  <c r="BC80" i="6"/>
  <c r="BB80" i="6"/>
  <c r="BA80" i="6"/>
  <c r="AZ80" i="6"/>
  <c r="AY80" i="6"/>
  <c r="BC79" i="6"/>
  <c r="BB79" i="6"/>
  <c r="BA79" i="6"/>
  <c r="AZ79" i="6"/>
  <c r="AY79" i="6"/>
  <c r="BC78" i="6"/>
  <c r="BB78" i="6"/>
  <c r="BA78" i="6"/>
  <c r="AZ78" i="6"/>
  <c r="AY78" i="6"/>
  <c r="BC77" i="6"/>
  <c r="BB77" i="6"/>
  <c r="BA77" i="6"/>
  <c r="AZ77" i="6"/>
  <c r="AY77" i="6"/>
  <c r="BC76" i="6"/>
  <c r="BB76" i="6"/>
  <c r="BA76" i="6"/>
  <c r="AZ76" i="6"/>
  <c r="AY76" i="6"/>
  <c r="BC75" i="6"/>
  <c r="BB75" i="6"/>
  <c r="BA75" i="6"/>
  <c r="AZ75" i="6"/>
  <c r="AY75" i="6"/>
  <c r="BC74" i="6"/>
  <c r="BB74" i="6"/>
  <c r="BA74" i="6"/>
  <c r="AZ74" i="6"/>
  <c r="AY74" i="6"/>
  <c r="BC73" i="6"/>
  <c r="BB73" i="6"/>
  <c r="BA73" i="6"/>
  <c r="AZ73" i="6"/>
  <c r="AY73" i="6"/>
  <c r="BC72" i="6"/>
  <c r="BB72" i="6"/>
  <c r="BA72" i="6"/>
  <c r="AZ72" i="6"/>
  <c r="AY72" i="6"/>
  <c r="BC71" i="6"/>
  <c r="BB71" i="6"/>
  <c r="BA71" i="6"/>
  <c r="AZ71" i="6"/>
  <c r="AY71" i="6"/>
  <c r="BC70" i="6"/>
  <c r="BB70" i="6"/>
  <c r="BA70" i="6"/>
  <c r="AZ70" i="6"/>
  <c r="AY70" i="6"/>
  <c r="BC69" i="6"/>
  <c r="BB69" i="6"/>
  <c r="BA69" i="6"/>
  <c r="AZ69" i="6"/>
  <c r="AY69" i="6"/>
  <c r="BC68" i="6"/>
  <c r="BB68" i="6"/>
  <c r="BA68" i="6"/>
  <c r="AZ68" i="6"/>
  <c r="AY68" i="6"/>
  <c r="BC67" i="6"/>
  <c r="BB67" i="6"/>
  <c r="BA67" i="6"/>
  <c r="AZ67" i="6"/>
  <c r="AY67" i="6"/>
  <c r="BC66" i="6"/>
  <c r="BB66" i="6"/>
  <c r="BA66" i="6"/>
  <c r="AZ66" i="6"/>
  <c r="AY66" i="6"/>
  <c r="BC65" i="6"/>
  <c r="BB65" i="6"/>
  <c r="BA65" i="6"/>
  <c r="AZ65" i="6"/>
  <c r="AY65" i="6"/>
  <c r="BC64" i="6"/>
  <c r="BB64" i="6"/>
  <c r="BA64" i="6"/>
  <c r="AZ64" i="6"/>
  <c r="AY64" i="6"/>
  <c r="BC63" i="6"/>
  <c r="BB63" i="6"/>
  <c r="BA63" i="6"/>
  <c r="AZ63" i="6"/>
  <c r="AY63" i="6"/>
  <c r="BC62" i="6"/>
  <c r="BB62" i="6"/>
  <c r="BA62" i="6"/>
  <c r="AZ62" i="6"/>
  <c r="AY62" i="6"/>
  <c r="BC61" i="6"/>
  <c r="BB61" i="6"/>
  <c r="BA61" i="6"/>
  <c r="AZ61" i="6"/>
  <c r="AY61" i="6"/>
  <c r="BC60" i="6"/>
  <c r="BB60" i="6"/>
  <c r="BA60" i="6"/>
  <c r="AZ60" i="6"/>
  <c r="AY60" i="6"/>
  <c r="BC59" i="6"/>
  <c r="BB59" i="6"/>
  <c r="BA59" i="6"/>
  <c r="AZ59" i="6"/>
  <c r="AY59" i="6"/>
  <c r="BC58" i="6"/>
  <c r="BB58" i="6"/>
  <c r="BA58" i="6"/>
  <c r="AZ58" i="6"/>
  <c r="AY58" i="6"/>
  <c r="BC57" i="6"/>
  <c r="BB57" i="6"/>
  <c r="BA57" i="6"/>
  <c r="AZ57" i="6"/>
  <c r="AY57" i="6"/>
  <c r="BC56" i="6"/>
  <c r="BB56" i="6"/>
  <c r="BA56" i="6"/>
  <c r="AZ56" i="6"/>
  <c r="AY56" i="6"/>
  <c r="BC55" i="6"/>
  <c r="BB55" i="6"/>
  <c r="BA55" i="6"/>
  <c r="AZ55" i="6"/>
  <c r="AY55" i="6"/>
  <c r="BC54" i="6"/>
  <c r="BB54" i="6"/>
  <c r="BA54" i="6"/>
  <c r="AZ54" i="6"/>
  <c r="AY54" i="6"/>
  <c r="BC53" i="6"/>
  <c r="BB53" i="6"/>
  <c r="BA53" i="6"/>
  <c r="AZ53" i="6"/>
  <c r="AY53" i="6"/>
  <c r="BC52" i="6"/>
  <c r="BB52" i="6"/>
  <c r="BA52" i="6"/>
  <c r="AZ52" i="6"/>
  <c r="AY52" i="6"/>
  <c r="BC51" i="6"/>
  <c r="BB51" i="6"/>
  <c r="BA51" i="6"/>
  <c r="AZ51" i="6"/>
  <c r="AY51" i="6"/>
  <c r="BC50" i="6"/>
  <c r="BB50" i="6"/>
  <c r="BA50" i="6"/>
  <c r="AZ50" i="6"/>
  <c r="AY50" i="6"/>
  <c r="BC49" i="6"/>
  <c r="BB49" i="6"/>
  <c r="BA49" i="6"/>
  <c r="AZ49" i="6"/>
  <c r="AY49" i="6"/>
  <c r="BC48" i="6"/>
  <c r="BB48" i="6"/>
  <c r="BA48" i="6"/>
  <c r="AZ48" i="6"/>
  <c r="AY48" i="6"/>
  <c r="BC47" i="6"/>
  <c r="BB47" i="6"/>
  <c r="BA47" i="6"/>
  <c r="AZ47" i="6"/>
  <c r="AY47" i="6"/>
  <c r="BC46" i="6"/>
  <c r="BB46" i="6"/>
  <c r="BA46" i="6"/>
  <c r="AZ46" i="6"/>
  <c r="AY46" i="6"/>
  <c r="BC45" i="6"/>
  <c r="BB45" i="6"/>
  <c r="BA45" i="6"/>
  <c r="AZ45" i="6"/>
  <c r="AY45" i="6"/>
  <c r="BC44" i="6"/>
  <c r="BB44" i="6"/>
  <c r="BA44" i="6"/>
  <c r="AZ44" i="6"/>
  <c r="AY44" i="6"/>
  <c r="BC43" i="6"/>
  <c r="BB43" i="6"/>
  <c r="BA43" i="6"/>
  <c r="AZ43" i="6"/>
  <c r="AY43" i="6"/>
  <c r="BC42" i="6"/>
  <c r="BB42" i="6"/>
  <c r="BA42" i="6"/>
  <c r="AZ42" i="6"/>
  <c r="AY42" i="6"/>
  <c r="BC41" i="6"/>
  <c r="BB41" i="6"/>
  <c r="BA41" i="6"/>
  <c r="AZ41" i="6"/>
  <c r="AY41" i="6"/>
  <c r="BC40" i="6"/>
  <c r="BB40" i="6"/>
  <c r="BA40" i="6"/>
  <c r="AZ40" i="6"/>
  <c r="AY40" i="6"/>
  <c r="BC39" i="6"/>
  <c r="BB39" i="6"/>
  <c r="BA39" i="6"/>
  <c r="AZ39" i="6"/>
  <c r="AY39" i="6"/>
  <c r="BC38" i="6"/>
  <c r="BB38" i="6"/>
  <c r="BA38" i="6"/>
  <c r="AZ38" i="6"/>
  <c r="AY38" i="6"/>
  <c r="BC37" i="6"/>
  <c r="BB37" i="6"/>
  <c r="BA37" i="6"/>
  <c r="AZ37" i="6"/>
  <c r="AY37" i="6"/>
  <c r="BC36" i="6"/>
  <c r="BB36" i="6"/>
  <c r="BA36" i="6"/>
  <c r="AZ36" i="6"/>
  <c r="AY36" i="6"/>
  <c r="BC35" i="6"/>
  <c r="BB35" i="6"/>
  <c r="BA35" i="6"/>
  <c r="AZ35" i="6"/>
  <c r="AY35" i="6"/>
  <c r="BC34" i="6"/>
  <c r="BB34" i="6"/>
  <c r="BA34" i="6"/>
  <c r="AZ34" i="6"/>
  <c r="AY34" i="6"/>
  <c r="BC33" i="6"/>
  <c r="BB33" i="6"/>
  <c r="BA33" i="6"/>
  <c r="AZ33" i="6"/>
  <c r="AY33" i="6"/>
  <c r="BC32" i="6"/>
  <c r="BB32" i="6"/>
  <c r="BA32" i="6"/>
  <c r="AZ32" i="6"/>
  <c r="AY32" i="6"/>
  <c r="BC31" i="6"/>
  <c r="BB31" i="6"/>
  <c r="BA31" i="6"/>
  <c r="AZ31" i="6"/>
  <c r="AY31" i="6"/>
  <c r="BC30" i="6"/>
  <c r="BB30" i="6"/>
  <c r="BA30" i="6"/>
  <c r="AZ30" i="6"/>
  <c r="AY30" i="6"/>
  <c r="BC29" i="6"/>
  <c r="BB29" i="6"/>
  <c r="BA29" i="6"/>
  <c r="AZ29" i="6"/>
  <c r="AY29" i="6"/>
  <c r="BC28" i="6"/>
  <c r="BB28" i="6"/>
  <c r="BA28" i="6"/>
  <c r="AZ28" i="6"/>
  <c r="AY28" i="6"/>
  <c r="BC27" i="6"/>
  <c r="BB27" i="6"/>
  <c r="BA27" i="6"/>
  <c r="AZ27" i="6"/>
  <c r="AY27" i="6"/>
  <c r="BC26" i="6"/>
  <c r="BB26" i="6"/>
  <c r="BA26" i="6"/>
  <c r="AZ26" i="6"/>
  <c r="AY26" i="6"/>
  <c r="A27" i="6" l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W525" i="6" l="1"/>
  <c r="AW524" i="6"/>
  <c r="AW523" i="6"/>
  <c r="AW522" i="6"/>
  <c r="AW521" i="6"/>
  <c r="AW520" i="6"/>
  <c r="AW519" i="6"/>
  <c r="AW518" i="6"/>
  <c r="AW517" i="6"/>
  <c r="AW516" i="6"/>
  <c r="AW515" i="6"/>
  <c r="AW514" i="6"/>
  <c r="AW513" i="6"/>
  <c r="AW512" i="6"/>
  <c r="AW511" i="6"/>
  <c r="AW510" i="6"/>
  <c r="AW509" i="6"/>
  <c r="AW508" i="6"/>
  <c r="AW507" i="6"/>
  <c r="AW506" i="6"/>
  <c r="AW505" i="6"/>
  <c r="AW504" i="6"/>
  <c r="AW503" i="6"/>
  <c r="AW502" i="6"/>
  <c r="AW501" i="6"/>
  <c r="AW500" i="6"/>
  <c r="AW499" i="6"/>
  <c r="AW498" i="6"/>
  <c r="AW497" i="6"/>
  <c r="AW496" i="6"/>
  <c r="AW495" i="6"/>
  <c r="AW494" i="6"/>
  <c r="AW493" i="6"/>
  <c r="AW492" i="6"/>
  <c r="AW491" i="6"/>
  <c r="AW490" i="6"/>
  <c r="AW489" i="6"/>
  <c r="AW488" i="6"/>
  <c r="AW487" i="6"/>
  <c r="AW486" i="6"/>
  <c r="AW485" i="6"/>
  <c r="AW484" i="6"/>
  <c r="AW483" i="6"/>
  <c r="AW482" i="6"/>
  <c r="AW481" i="6"/>
  <c r="AW480" i="6"/>
  <c r="AW479" i="6"/>
  <c r="AW478" i="6"/>
  <c r="AW477" i="6"/>
  <c r="AW476" i="6"/>
  <c r="AW475" i="6"/>
  <c r="AW474" i="6"/>
  <c r="AW473" i="6"/>
  <c r="AW472" i="6"/>
  <c r="AW471" i="6"/>
  <c r="AW470" i="6"/>
  <c r="AW469" i="6"/>
  <c r="AW468" i="6"/>
  <c r="AW467" i="6"/>
  <c r="AW466" i="6"/>
  <c r="AW465" i="6"/>
  <c r="AW464" i="6"/>
  <c r="AW463" i="6"/>
  <c r="AW462" i="6"/>
  <c r="AW461" i="6"/>
  <c r="AW460" i="6"/>
  <c r="AW459" i="6"/>
  <c r="AW458" i="6"/>
  <c r="AW457" i="6"/>
  <c r="AW456" i="6"/>
  <c r="AW455" i="6"/>
  <c r="AW454" i="6"/>
  <c r="AW453" i="6"/>
  <c r="AW452" i="6"/>
  <c r="AW451" i="6"/>
  <c r="AW450" i="6"/>
  <c r="AW449" i="6"/>
  <c r="AW448" i="6"/>
  <c r="AW447" i="6"/>
  <c r="AW446" i="6"/>
  <c r="AW445" i="6"/>
  <c r="AW444" i="6"/>
  <c r="AW443" i="6"/>
  <c r="AW442" i="6"/>
  <c r="AW441" i="6"/>
  <c r="AW440" i="6"/>
  <c r="AW439" i="6"/>
  <c r="AW438" i="6"/>
  <c r="AW437" i="6"/>
  <c r="AW436" i="6"/>
  <c r="AW435" i="6"/>
  <c r="AW434" i="6"/>
  <c r="AW433" i="6"/>
  <c r="AW432" i="6"/>
  <c r="AW431" i="6"/>
  <c r="AW430" i="6"/>
  <c r="AW429" i="6"/>
  <c r="AW428" i="6"/>
  <c r="AW427" i="6"/>
  <c r="AW426" i="6"/>
  <c r="AW425" i="6"/>
  <c r="AW424" i="6"/>
  <c r="AW423" i="6"/>
  <c r="AW422" i="6"/>
  <c r="AW421" i="6"/>
  <c r="AW420" i="6"/>
  <c r="AW419" i="6"/>
  <c r="AW418" i="6"/>
  <c r="AW417" i="6"/>
  <c r="AW416" i="6"/>
  <c r="AW415" i="6"/>
  <c r="AW414" i="6"/>
  <c r="AW413" i="6"/>
  <c r="AW412" i="6"/>
  <c r="AW411" i="6"/>
  <c r="AW410" i="6"/>
  <c r="AW409" i="6"/>
  <c r="AW408" i="6"/>
  <c r="AW407" i="6"/>
  <c r="AW406" i="6"/>
  <c r="AW405" i="6"/>
  <c r="AW404" i="6"/>
  <c r="AW403" i="6"/>
  <c r="AW402" i="6"/>
  <c r="AW401" i="6"/>
  <c r="AW400" i="6"/>
  <c r="AW399" i="6"/>
  <c r="AW398" i="6"/>
  <c r="AW397" i="6"/>
  <c r="AW396" i="6"/>
  <c r="AW395" i="6"/>
  <c r="AW394" i="6"/>
  <c r="AW393" i="6"/>
  <c r="AW392" i="6"/>
  <c r="AW391" i="6"/>
  <c r="AW390" i="6"/>
  <c r="AW389" i="6"/>
  <c r="AW388" i="6"/>
  <c r="AW387" i="6"/>
  <c r="AW386" i="6"/>
  <c r="AW385" i="6"/>
  <c r="AW384" i="6"/>
  <c r="AW383" i="6"/>
  <c r="AW382" i="6"/>
  <c r="AW381" i="6"/>
  <c r="AW380" i="6"/>
  <c r="AW379" i="6"/>
  <c r="AW378" i="6"/>
  <c r="AW377" i="6"/>
  <c r="AW148" i="6"/>
  <c r="AW147" i="6"/>
  <c r="AW146" i="6"/>
  <c r="AW145" i="6"/>
  <c r="AW144" i="6"/>
  <c r="AW143" i="6"/>
  <c r="AW142" i="6"/>
  <c r="AW141" i="6"/>
  <c r="AW140" i="6"/>
  <c r="AW139" i="6"/>
  <c r="AW138" i="6"/>
  <c r="AW137" i="6"/>
  <c r="AW136" i="6"/>
  <c r="AW135" i="6"/>
  <c r="AW134" i="6"/>
  <c r="AW133" i="6"/>
  <c r="AW132" i="6"/>
  <c r="AW131" i="6"/>
  <c r="AW130" i="6"/>
  <c r="AW129" i="6"/>
  <c r="AW128" i="6"/>
  <c r="AW127" i="6"/>
  <c r="AW126" i="6"/>
  <c r="AW125" i="6"/>
  <c r="AW124" i="6"/>
  <c r="AW123" i="6"/>
  <c r="AW122" i="6"/>
  <c r="AW121" i="6"/>
  <c r="AW120" i="6"/>
  <c r="AW119" i="6"/>
  <c r="AW118" i="6"/>
  <c r="AW117" i="6"/>
  <c r="AW116" i="6"/>
  <c r="AW115" i="6"/>
  <c r="AW114" i="6"/>
  <c r="AW113" i="6"/>
  <c r="AW112" i="6"/>
  <c r="AW111" i="6"/>
  <c r="AW110" i="6"/>
  <c r="AW109" i="6"/>
  <c r="AW108" i="6"/>
  <c r="AW107" i="6"/>
  <c r="AW106" i="6"/>
  <c r="AW105" i="6"/>
  <c r="AW104" i="6"/>
  <c r="AW103" i="6"/>
  <c r="AW102" i="6"/>
  <c r="AW101" i="6"/>
  <c r="AW100" i="6"/>
  <c r="AW99" i="6"/>
  <c r="AW98" i="6"/>
  <c r="AW97" i="6"/>
  <c r="AW96" i="6"/>
  <c r="AW95" i="6"/>
  <c r="AW94" i="6"/>
  <c r="AW93" i="6"/>
  <c r="AW92" i="6"/>
  <c r="AW91" i="6"/>
  <c r="AW90" i="6"/>
  <c r="AW89" i="6"/>
  <c r="AW88" i="6"/>
  <c r="AW87" i="6"/>
  <c r="AW86" i="6"/>
  <c r="AW85" i="6"/>
  <c r="AW84" i="6"/>
  <c r="AW83" i="6"/>
  <c r="AW82" i="6"/>
  <c r="AW81" i="6"/>
  <c r="AW80" i="6"/>
  <c r="AW79" i="6"/>
  <c r="AW78" i="6"/>
  <c r="AW77" i="6"/>
  <c r="AW76" i="6"/>
  <c r="AW75" i="6"/>
  <c r="AW74" i="6"/>
  <c r="AW73" i="6"/>
  <c r="AW72" i="6"/>
  <c r="AW71" i="6"/>
  <c r="AW70" i="6"/>
  <c r="AW69" i="6"/>
  <c r="AW68" i="6"/>
  <c r="AW67" i="6"/>
  <c r="AW66" i="6"/>
  <c r="AW65" i="6"/>
  <c r="AW64" i="6"/>
  <c r="AW63" i="6"/>
  <c r="AW62" i="6"/>
  <c r="AW61" i="6"/>
  <c r="AW60" i="6"/>
  <c r="AW59" i="6"/>
  <c r="AW58" i="6"/>
  <c r="AW57" i="6"/>
  <c r="AW56" i="6"/>
  <c r="AW55" i="6"/>
  <c r="AW54" i="6"/>
  <c r="AW53" i="6"/>
  <c r="AW52" i="6"/>
  <c r="AW51" i="6"/>
  <c r="AW50" i="6"/>
  <c r="AW49" i="6"/>
  <c r="AW48" i="6"/>
  <c r="AW47" i="6"/>
  <c r="AW46" i="6"/>
  <c r="AW45" i="6"/>
  <c r="AW44" i="6"/>
  <c r="AW43" i="6"/>
  <c r="AW42" i="6"/>
  <c r="AW41" i="6"/>
  <c r="AW40" i="6"/>
  <c r="AW39" i="6"/>
  <c r="AW38" i="6"/>
  <c r="AW37" i="6"/>
  <c r="AW36" i="6"/>
  <c r="AW35" i="6"/>
  <c r="AW34" i="6"/>
  <c r="AW33" i="6"/>
  <c r="AW32" i="6"/>
  <c r="AW31" i="6"/>
  <c r="AW30" i="6"/>
  <c r="AW29" i="6"/>
  <c r="AW28" i="6"/>
  <c r="AW27" i="6"/>
  <c r="AG529" i="6"/>
  <c r="D26" i="6" l="1"/>
  <c r="AO26" i="6" l="1"/>
  <c r="AL26" i="6"/>
  <c r="T26" i="6" l="1"/>
  <c r="E26" i="6" l="1"/>
  <c r="F26" i="6" s="1"/>
  <c r="F529" i="6" s="1"/>
  <c r="E529" i="6" l="1"/>
  <c r="D2" i="4" s="1"/>
  <c r="Q21" i="6"/>
  <c r="Q529" i="6" s="1"/>
  <c r="AT26" i="6"/>
  <c r="AR26" i="6"/>
  <c r="AW26" i="6"/>
  <c r="AI26" i="6"/>
  <c r="AE26" i="6"/>
  <c r="AB26" i="6"/>
  <c r="R26" i="6"/>
  <c r="O26" i="6"/>
  <c r="L26" i="6"/>
  <c r="I26" i="6"/>
  <c r="V529" i="6" l="1"/>
  <c r="AB529" i="6"/>
  <c r="AE529" i="6"/>
  <c r="R529" i="6"/>
  <c r="L529" i="6"/>
  <c r="O529" i="6"/>
  <c r="X529" i="6"/>
  <c r="AW529" i="6"/>
  <c r="AR529" i="6"/>
  <c r="AI529" i="6"/>
  <c r="I529" i="6"/>
  <c r="T529" i="6"/>
  <c r="AT529" i="6"/>
  <c r="AL529" i="6" l="1"/>
  <c r="AO529" i="6"/>
  <c r="J81" i="8"/>
  <c r="J176" i="8"/>
  <c r="J493" i="8"/>
  <c r="J162" i="8"/>
  <c r="J423" i="8"/>
  <c r="J53" i="8"/>
  <c r="J461" i="8"/>
  <c r="J620" i="8"/>
  <c r="J174" i="8"/>
  <c r="J92" i="8"/>
  <c r="J145" i="8"/>
  <c r="J315" i="8"/>
  <c r="J45" i="8"/>
  <c r="J425" i="8"/>
  <c r="J15" i="8"/>
  <c r="J248" i="8"/>
  <c r="J378" i="8"/>
  <c r="J384" i="8"/>
  <c r="J90" i="8"/>
  <c r="J230" i="8"/>
  <c r="J120" i="8"/>
  <c r="J157" i="8"/>
  <c r="J507" i="8"/>
  <c r="J154" i="8"/>
  <c r="J624" i="8"/>
  <c r="J74" i="8"/>
  <c r="J619" i="8"/>
  <c r="J429" i="8"/>
  <c r="J161" i="8"/>
  <c r="J510" i="8"/>
  <c r="J27" i="8"/>
  <c r="J596" i="8"/>
  <c r="J477" i="8"/>
  <c r="J148" i="8"/>
  <c r="J223" i="8"/>
  <c r="J549" i="8"/>
  <c r="J421" i="8"/>
  <c r="J258" i="8"/>
  <c r="J373" i="8"/>
  <c r="J439" i="8"/>
  <c r="J229" i="8"/>
  <c r="J142" i="8"/>
  <c r="J260" i="8"/>
  <c r="J616" i="8"/>
  <c r="J218" i="8"/>
  <c r="J301" i="8"/>
  <c r="J545" i="8"/>
  <c r="J50" i="8"/>
  <c r="J592" i="8"/>
  <c r="J524" i="8"/>
  <c r="J18" i="8"/>
  <c r="J444" i="8"/>
  <c r="J220" i="8"/>
  <c r="J109" i="8"/>
  <c r="J345" i="8"/>
  <c r="J604" i="8"/>
  <c r="J543" i="8"/>
  <c r="J19" i="8"/>
  <c r="J446" i="8"/>
  <c r="J48" i="8"/>
  <c r="J110" i="8"/>
  <c r="J107" i="8"/>
  <c r="J386" i="8"/>
  <c r="J579" i="8"/>
  <c r="J447" i="8"/>
  <c r="J523" i="8"/>
  <c r="J271" i="8"/>
  <c r="J541" i="8"/>
  <c r="J22" i="8"/>
  <c r="J108" i="8"/>
  <c r="J221" i="8"/>
  <c r="J451" i="8"/>
  <c r="J577" i="8"/>
  <c r="J591" i="8"/>
  <c r="J87" i="8"/>
  <c r="J226" i="8"/>
  <c r="J324" i="8"/>
  <c r="J467" i="8"/>
  <c r="J518" i="8"/>
  <c r="J52" i="8"/>
  <c r="J126" i="8"/>
  <c r="J426" i="8"/>
  <c r="J608" i="8"/>
  <c r="J112" i="8"/>
  <c r="J361" i="8"/>
  <c r="J454" i="8"/>
  <c r="J123" i="8"/>
  <c r="J178" i="8"/>
  <c r="J88" i="8"/>
  <c r="J322" i="8"/>
  <c r="J599" i="8"/>
  <c r="J515" i="8"/>
  <c r="J512" i="8"/>
  <c r="J11" i="8"/>
  <c r="J294" i="8"/>
  <c r="J469" i="8"/>
  <c r="J525" i="8"/>
  <c r="J159" i="8"/>
  <c r="J321" i="8"/>
  <c r="J463" i="8"/>
  <c r="J431" i="8"/>
  <c r="J351" i="8"/>
  <c r="J598" i="8"/>
  <c r="J180" i="8"/>
  <c r="J585" i="8"/>
  <c r="J114" i="8"/>
  <c r="J175" i="8"/>
  <c r="J422" i="8"/>
  <c r="J318" i="8"/>
  <c r="J3" i="8"/>
  <c r="J8" i="8"/>
  <c r="J465" i="8"/>
  <c r="J527" i="8"/>
  <c r="J158" i="8"/>
  <c r="J182" i="8"/>
  <c r="J275" i="8"/>
  <c r="J520" i="8"/>
  <c r="J383" i="8"/>
  <c r="J257" i="8"/>
  <c r="J622" i="8"/>
  <c r="J299" i="8"/>
  <c r="J394" i="8"/>
  <c r="J327" i="8"/>
  <c r="J177" i="8"/>
  <c r="J362" i="8"/>
  <c r="J344" i="8"/>
  <c r="J39" i="8"/>
  <c r="J471" i="8"/>
  <c r="J187" i="8"/>
  <c r="J173" i="8"/>
  <c r="J302" i="8"/>
  <c r="J68" i="8"/>
  <c r="J69" i="8"/>
  <c r="J153" i="8"/>
  <c r="J623" i="8"/>
  <c r="J190" i="8"/>
  <c r="J329" i="8"/>
  <c r="J533" i="8"/>
  <c r="J133" i="8"/>
  <c r="J333" i="8"/>
  <c r="J125" i="8"/>
  <c r="J241" i="8"/>
  <c r="J104" i="8"/>
  <c r="J135" i="8"/>
  <c r="J481" i="8"/>
  <c r="J531" i="8"/>
  <c r="J171" i="8"/>
  <c r="J629" i="8"/>
  <c r="J185" i="8"/>
  <c r="J500" i="8"/>
  <c r="J235" i="8"/>
  <c r="J597" i="8"/>
  <c r="J406" i="8"/>
  <c r="J42" i="8"/>
  <c r="J610" i="8"/>
  <c r="J63" i="8"/>
  <c r="J203" i="8"/>
  <c r="J357" i="8"/>
  <c r="J99" i="8"/>
  <c r="J582" i="8"/>
  <c r="J201" i="8"/>
  <c r="J204" i="8"/>
  <c r="J78" i="8"/>
  <c r="J605" i="8"/>
  <c r="J535" i="8"/>
  <c r="J359" i="8"/>
  <c r="J606" i="8"/>
  <c r="J239" i="8"/>
  <c r="J460" i="8"/>
  <c r="J62" i="8"/>
  <c r="J20" i="8"/>
  <c r="J36" i="8"/>
  <c r="J111" i="8"/>
  <c r="J363" i="8"/>
  <c r="J627" i="8"/>
  <c r="J353" i="8"/>
  <c r="J450" i="8"/>
  <c r="J259" i="8"/>
  <c r="J338" i="8"/>
  <c r="J139" i="8"/>
  <c r="J149" i="8"/>
  <c r="J572" i="8"/>
  <c r="J550" i="8"/>
  <c r="J589" i="8"/>
  <c r="J530" i="8"/>
  <c r="J84" i="8"/>
  <c r="J234" i="8"/>
  <c r="J268" i="8"/>
  <c r="J37" i="8"/>
  <c r="J561" i="8"/>
  <c r="J163" i="8"/>
  <c r="J206" i="8"/>
  <c r="J243" i="8"/>
  <c r="J479" i="8"/>
  <c r="J129" i="8"/>
  <c r="J557" i="8"/>
  <c r="J631" i="8"/>
  <c r="J210" i="8"/>
  <c r="J367" i="8"/>
  <c r="J414" i="8"/>
  <c r="J400" i="8"/>
  <c r="J475" i="8"/>
  <c r="J101" i="8"/>
  <c r="J432" i="8"/>
  <c r="J398" i="8"/>
  <c r="J347" i="8"/>
  <c r="J586" i="8"/>
  <c r="J613" i="8"/>
  <c r="J540" i="8"/>
  <c r="J151" i="8"/>
  <c r="J266" i="8"/>
  <c r="J575" i="8"/>
  <c r="J192" i="8"/>
  <c r="J310" i="8"/>
  <c r="J103" i="8"/>
  <c r="J80" i="8"/>
  <c r="J473" i="8"/>
  <c r="J60" i="8"/>
  <c r="J417" i="8"/>
  <c r="J381" i="8"/>
  <c r="J370" i="8"/>
  <c r="J58" i="8"/>
  <c r="J6" i="8"/>
  <c r="J43" i="8"/>
  <c r="J369" i="8"/>
  <c r="J536" i="8"/>
  <c r="J254" i="8"/>
  <c r="J336" i="8"/>
  <c r="J433" i="8"/>
  <c r="J595" i="8"/>
  <c r="J165" i="8"/>
  <c r="J237" i="8"/>
  <c r="J569" i="8"/>
  <c r="J291" i="8"/>
  <c r="J601" i="8"/>
  <c r="J264" i="8"/>
  <c r="J502" i="8"/>
  <c r="J75" i="8"/>
  <c r="J565" i="8"/>
  <c r="J166" i="8"/>
  <c r="J131" i="8"/>
  <c r="J5" i="8"/>
  <c r="J488" i="8"/>
  <c r="J289" i="8"/>
  <c r="J304" i="8"/>
  <c r="J457" i="8"/>
  <c r="J559" i="8"/>
  <c r="J402" i="8"/>
  <c r="J168" i="8"/>
  <c r="J306" i="8"/>
  <c r="J498" i="8"/>
  <c r="J73" i="8"/>
  <c r="J256" i="8"/>
  <c r="J516" i="8"/>
  <c r="J419" i="8"/>
  <c r="J554" i="8"/>
  <c r="J286" i="8"/>
  <c r="J538" i="8"/>
  <c r="J209" i="8"/>
  <c r="J308" i="8"/>
  <c r="J311" i="8"/>
  <c r="J21" i="8"/>
  <c r="J214" i="8"/>
  <c r="J284" i="8"/>
  <c r="J468" i="8"/>
  <c r="J255" i="8"/>
  <c r="J415" i="8"/>
  <c r="J607" i="8"/>
  <c r="J13" i="8"/>
  <c r="J428" i="8"/>
  <c r="J464" i="8"/>
  <c r="J496" i="8"/>
  <c r="J313" i="8"/>
  <c r="J547" i="8"/>
  <c r="J309" i="8"/>
  <c r="J298" i="8"/>
  <c r="J354" i="8"/>
  <c r="J392" i="8"/>
  <c r="J319" i="8"/>
  <c r="J252" i="8"/>
  <c r="J528" i="8"/>
  <c r="J584" i="8"/>
  <c r="J350" i="8"/>
  <c r="J391" i="8"/>
  <c r="J274" i="8"/>
  <c r="J277" i="8"/>
  <c r="J513" i="8"/>
  <c r="J600" i="8"/>
  <c r="J404" i="8"/>
  <c r="J127" i="8"/>
  <c r="J393" i="8"/>
  <c r="J466" i="8"/>
  <c r="J323" i="8"/>
  <c r="J134" i="8"/>
  <c r="J480" i="8"/>
  <c r="J407" i="8"/>
  <c r="J242" i="8"/>
  <c r="J172" i="8"/>
  <c r="J409" i="8"/>
  <c r="J339" i="8"/>
  <c r="J443" i="8"/>
  <c r="J205" i="8"/>
  <c r="J83" i="8"/>
  <c r="J155" i="8"/>
  <c r="J85" i="8"/>
  <c r="J113" i="8"/>
  <c r="J456" i="8"/>
  <c r="J262" i="8"/>
  <c r="J411" i="8"/>
  <c r="J285" i="8"/>
  <c r="J169" i="8"/>
  <c r="J358" i="8"/>
  <c r="J116" i="8"/>
  <c r="J609" i="8"/>
  <c r="J331" i="8"/>
  <c r="J305" i="8"/>
  <c r="J188" i="8"/>
  <c r="J621" i="8"/>
  <c r="J94" i="8"/>
  <c r="J501" i="8"/>
  <c r="J529" i="8"/>
  <c r="J236" i="8"/>
  <c r="J263" i="8"/>
  <c r="J356" i="8"/>
  <c r="J28" i="8"/>
  <c r="J449" i="8"/>
  <c r="J34" i="8"/>
  <c r="J66" i="8"/>
  <c r="J202" i="8"/>
  <c r="J335" i="8"/>
  <c r="J590" i="8"/>
  <c r="J628" i="8"/>
  <c r="J267" i="8"/>
  <c r="J25" i="8"/>
  <c r="J583" i="8"/>
  <c r="J24" i="8"/>
  <c r="J225" i="8"/>
  <c r="J105" i="8"/>
  <c r="J462" i="8"/>
  <c r="J436" i="8"/>
  <c r="J40" i="8"/>
  <c r="J380" i="8"/>
  <c r="J240" i="8"/>
  <c r="J364" i="8"/>
  <c r="J184" i="8"/>
  <c r="J167" i="8"/>
  <c r="J430" i="8"/>
  <c r="J77" i="8"/>
  <c r="J150" i="8"/>
  <c r="J562" i="8"/>
  <c r="J532" i="8"/>
  <c r="J320" i="8"/>
  <c r="J521" i="8"/>
  <c r="J97" i="8"/>
  <c r="J352" i="8"/>
  <c r="J244" i="8"/>
  <c r="J478" i="8"/>
  <c r="J23" i="8"/>
  <c r="J138" i="8"/>
  <c r="J551" i="8"/>
  <c r="J455" i="8"/>
  <c r="J403" i="8"/>
  <c r="J614" i="8"/>
  <c r="J29" i="8"/>
  <c r="J212" i="8"/>
  <c r="J95" i="8"/>
  <c r="J102" i="8"/>
  <c r="J472" i="8"/>
  <c r="J410" i="8"/>
  <c r="J413" i="8"/>
  <c r="J588" i="8"/>
  <c r="J514" i="8"/>
  <c r="J208" i="8"/>
  <c r="J269" i="8"/>
  <c r="J574" i="8"/>
  <c r="J283" i="8"/>
  <c r="J474" i="8"/>
  <c r="J233" i="8"/>
  <c r="J581" i="8"/>
  <c r="J497" i="8"/>
  <c r="J195" i="8"/>
  <c r="J334" i="8"/>
  <c r="J626" i="8"/>
  <c r="J328" i="8"/>
  <c r="J59" i="8"/>
  <c r="J76" i="8"/>
  <c r="J503" i="8"/>
  <c r="J567" i="8"/>
  <c r="J238" i="8"/>
  <c r="J79" i="8"/>
  <c r="J61" i="8"/>
  <c r="J207" i="8"/>
  <c r="J534" i="8"/>
  <c r="J337" i="8"/>
  <c r="J371" i="8"/>
  <c r="J253" i="8"/>
  <c r="J553" i="8"/>
  <c r="J630" i="8"/>
  <c r="J4" i="8"/>
  <c r="J499" i="8"/>
  <c r="J368" i="8"/>
  <c r="J292" i="8"/>
  <c r="J602" i="8"/>
  <c r="J96" i="8"/>
  <c r="J57" i="8"/>
  <c r="J189" i="8"/>
  <c r="J186" i="8"/>
  <c r="J375" i="8"/>
  <c r="J593" i="8"/>
  <c r="J303" i="8"/>
  <c r="J611" i="8"/>
  <c r="J416" i="8"/>
  <c r="J56" i="8"/>
  <c r="J132" i="8"/>
  <c r="J571" i="8"/>
  <c r="J33" i="8"/>
  <c r="J100" i="8"/>
  <c r="J170" i="8"/>
  <c r="J458" i="8"/>
  <c r="J146" i="8"/>
  <c r="J420" i="8"/>
  <c r="J405" i="8"/>
  <c r="J555" i="8"/>
  <c r="J576" i="8"/>
  <c r="J288" i="8"/>
  <c r="J537" i="8"/>
  <c r="J130" i="8"/>
  <c r="J193" i="8"/>
  <c r="J365" i="8"/>
  <c r="J587" i="8"/>
  <c r="J307" i="8"/>
  <c r="J366" i="8"/>
  <c r="J290" i="8"/>
  <c r="J556" i="8"/>
  <c r="J287" i="8"/>
  <c r="J152" i="8"/>
  <c r="J539" i="8"/>
  <c r="J128" i="8"/>
  <c r="J245" i="8"/>
  <c r="J191" i="8"/>
  <c r="J341" i="8"/>
  <c r="J297" i="8"/>
  <c r="J494" i="8"/>
  <c r="J144" i="8"/>
  <c r="J314" i="8"/>
  <c r="J424" i="8"/>
  <c r="J196" i="8"/>
  <c r="J612" i="8"/>
  <c r="J117" i="8"/>
  <c r="J379" i="8"/>
  <c r="J506" i="8"/>
  <c r="J231" i="8"/>
  <c r="J251" i="8"/>
  <c r="J55" i="8"/>
  <c r="J517" i="8"/>
  <c r="J395" i="8"/>
  <c r="J459" i="8"/>
  <c r="J54" i="8"/>
  <c r="J140" i="8"/>
  <c r="J618" i="8"/>
  <c r="J249" i="8"/>
  <c r="J504" i="8"/>
  <c r="J91" i="8"/>
  <c r="J232" i="8"/>
  <c r="J278" i="8"/>
  <c r="J564" i="8"/>
  <c r="J44" i="8"/>
  <c r="J312" i="8"/>
  <c r="J509" i="8"/>
  <c r="J71" i="8"/>
  <c r="J492" i="8"/>
  <c r="J164" i="8"/>
  <c r="J490" i="8"/>
  <c r="J46" i="8"/>
  <c r="J121" i="8"/>
  <c r="J199" i="8"/>
  <c r="J332" i="8"/>
  <c r="J246" i="8"/>
  <c r="J441" i="8"/>
  <c r="J136" i="8"/>
  <c r="J390" i="8"/>
  <c r="J273" i="8"/>
  <c r="J438" i="8"/>
  <c r="J349" i="8"/>
  <c r="J213" i="8"/>
  <c r="J215" i="8"/>
  <c r="J282" i="8"/>
  <c r="J560" i="8"/>
  <c r="J26" i="8"/>
  <c r="J31" i="8"/>
  <c r="J388" i="8"/>
  <c r="J485" i="8"/>
  <c r="J280" i="8"/>
  <c r="J482" i="8"/>
  <c r="J316" i="8"/>
  <c r="J211" i="8"/>
  <c r="J401" i="8"/>
  <c r="J377" i="8"/>
  <c r="J156" i="8"/>
  <c r="J487" i="8"/>
  <c r="J200" i="8"/>
  <c r="J65" i="8"/>
  <c r="J566" i="8"/>
  <c r="J427" i="8"/>
  <c r="J573" i="8"/>
  <c r="J119" i="8"/>
  <c r="J325" i="8"/>
  <c r="J412" i="8"/>
  <c r="J265" i="8"/>
  <c r="J505" i="8"/>
  <c r="J47" i="8"/>
  <c r="J197" i="8"/>
  <c r="J14" i="8"/>
  <c r="J250" i="8"/>
  <c r="J389" i="8"/>
  <c r="J563" i="8"/>
  <c r="J435" i="8"/>
  <c r="J228" i="8"/>
  <c r="J141" i="8"/>
  <c r="J617" i="8"/>
  <c r="J72" i="8"/>
  <c r="J7" i="8"/>
  <c r="J348" i="8"/>
  <c r="J558" i="8"/>
  <c r="J194" i="8"/>
  <c r="J70" i="8"/>
  <c r="J247" i="8"/>
  <c r="J198" i="8"/>
  <c r="J484" i="8"/>
  <c r="J396" i="8"/>
  <c r="J279" i="8"/>
  <c r="J382" i="8"/>
  <c r="J491" i="8"/>
  <c r="J522" i="8"/>
  <c r="J632" i="8"/>
  <c r="J552" i="8"/>
  <c r="J147" i="8"/>
  <c r="J399" i="8"/>
  <c r="J82" i="8"/>
  <c r="J10" i="8"/>
  <c r="J137" i="8"/>
  <c r="J508" i="8"/>
  <c r="J397" i="8"/>
  <c r="J372" i="8"/>
  <c r="J483" i="8"/>
  <c r="J625" i="8"/>
  <c r="J30" i="8"/>
  <c r="J360" i="8"/>
  <c r="J93" i="8"/>
  <c r="J511" i="8"/>
  <c r="J16" i="8"/>
  <c r="J64" i="8"/>
  <c r="J340" i="8"/>
  <c r="J98" i="8"/>
  <c r="J118" i="8"/>
  <c r="J408" i="8"/>
  <c r="J217" i="8"/>
  <c r="J41" i="8"/>
  <c r="J296" i="8"/>
  <c r="J219" i="8"/>
  <c r="J376" i="8"/>
  <c r="J486" i="8"/>
  <c r="J452" i="8"/>
  <c r="J270" i="8"/>
  <c r="J342" i="8"/>
  <c r="J32" i="8"/>
  <c r="J568" i="8"/>
  <c r="J181" i="8"/>
  <c r="J51" i="8"/>
  <c r="J418" i="8"/>
  <c r="J440" i="8"/>
  <c r="J317" i="8"/>
  <c r="J526" i="8"/>
  <c r="J227" i="8"/>
  <c r="J9" i="8"/>
  <c r="J35" i="8"/>
  <c r="J143" i="8"/>
  <c r="J542" i="8"/>
  <c r="J570" i="8"/>
  <c r="J448" i="8"/>
  <c r="J578" i="8"/>
  <c r="J346" i="8"/>
  <c r="J272" i="8"/>
  <c r="J544" i="8"/>
  <c r="J261" i="8"/>
  <c r="J281" i="8"/>
  <c r="J476" i="8"/>
  <c r="J330" i="8"/>
  <c r="J580" i="8"/>
  <c r="J343" i="8"/>
  <c r="J445" i="8"/>
  <c r="J385" i="8"/>
  <c r="J12" i="8"/>
  <c r="J546" i="8"/>
  <c r="J49" i="8"/>
  <c r="J453" i="8"/>
  <c r="J594" i="8"/>
  <c r="J437" i="8"/>
  <c r="J489" i="8"/>
  <c r="J106" i="8"/>
  <c r="J374" i="8"/>
  <c r="J442" i="8"/>
  <c r="J183" i="8"/>
  <c r="J387" i="8"/>
  <c r="J434" i="8"/>
  <c r="J615" i="8"/>
  <c r="J224" i="8"/>
  <c r="J603" i="8"/>
  <c r="J495" i="8"/>
  <c r="J17" i="8"/>
  <c r="J124" i="8"/>
  <c r="J89" i="8"/>
  <c r="J326" i="8"/>
  <c r="J276" i="8"/>
  <c r="J38" i="8"/>
  <c r="J115" i="8"/>
  <c r="J470" i="8"/>
  <c r="J222" i="8"/>
  <c r="J293" i="8"/>
  <c r="J355" i="8"/>
  <c r="J160" i="8"/>
  <c r="J179" i="8"/>
  <c r="J519" i="8"/>
  <c r="J86" i="8"/>
  <c r="J67" i="8"/>
  <c r="J122" i="8"/>
  <c r="J300" i="8"/>
  <c r="J216" i="8"/>
  <c r="J295" i="8"/>
  <c r="J548" i="8"/>
  <c r="AP15" i="6" l="1"/>
  <c r="AP529" i="6" s="1"/>
  <c r="Z529" i="6"/>
  <c r="AX529" i="6" l="1"/>
  <c r="A2" i="4" s="1"/>
</calcChain>
</file>

<file path=xl/sharedStrings.xml><?xml version="1.0" encoding="utf-8"?>
<sst xmlns="http://schemas.openxmlformats.org/spreadsheetml/2006/main" count="20590" uniqueCount="1306">
  <si>
    <t>Name</t>
  </si>
  <si>
    <t>No.</t>
  </si>
  <si>
    <t>Others</t>
  </si>
  <si>
    <t>Mobile No. :</t>
  </si>
  <si>
    <t>MAS_PROC_TYPE</t>
  </si>
  <si>
    <t>ERRORS_FOUND</t>
  </si>
  <si>
    <t>Packing</t>
  </si>
  <si>
    <t>Abrasive Blasting</t>
  </si>
  <si>
    <t>Assembly of Parts</t>
  </si>
  <si>
    <t>Blending/Mixing</t>
  </si>
  <si>
    <t>Blowing</t>
  </si>
  <si>
    <t>Brazing</t>
  </si>
  <si>
    <t>Car Maintenance</t>
  </si>
  <si>
    <t>Casting</t>
  </si>
  <si>
    <t>Chemical Plant</t>
  </si>
  <si>
    <t>Cleaning (acid/alkali)</t>
  </si>
  <si>
    <t>Buffing/Polishing</t>
  </si>
  <si>
    <t>Cleaning (solvents)</t>
  </si>
  <si>
    <t>Curing of materials</t>
  </si>
  <si>
    <t>Cutting/Sawing</t>
  </si>
  <si>
    <t>Degreasing</t>
  </si>
  <si>
    <t>Drilling</t>
  </si>
  <si>
    <t>Drumming</t>
  </si>
  <si>
    <t>Drying of Materials</t>
  </si>
  <si>
    <t>Dry Cleaning</t>
  </si>
  <si>
    <t>Electroplating</t>
  </si>
  <si>
    <t>Etching</t>
  </si>
  <si>
    <t>Extrusion/Drawing</t>
  </si>
  <si>
    <t>Forging</t>
  </si>
  <si>
    <t>Formulation</t>
  </si>
  <si>
    <t>Foundry Operation</t>
  </si>
  <si>
    <t>General Housekeeping</t>
  </si>
  <si>
    <t>Glueing(Brush)</t>
  </si>
  <si>
    <t>Glueing(Spray)</t>
  </si>
  <si>
    <t>Grinding</t>
  </si>
  <si>
    <t>Heat Treatment</t>
  </si>
  <si>
    <t>Inspection</t>
  </si>
  <si>
    <t>Injection Moulding</t>
  </si>
  <si>
    <t>Laboratory (Specimens dissection)</t>
  </si>
  <si>
    <t>Laboratory(Specimens testing)</t>
  </si>
  <si>
    <t>Laboratory (testings)</t>
  </si>
  <si>
    <t>Quality Control/Testing</t>
  </si>
  <si>
    <t>Lamination</t>
  </si>
  <si>
    <t>Maintenance</t>
  </si>
  <si>
    <t>Masking</t>
  </si>
  <si>
    <t>Materials transfer/moving</t>
  </si>
  <si>
    <t>Melting/smelting</t>
  </si>
  <si>
    <t>Metal Injection Moulding</t>
  </si>
  <si>
    <t>Metal Machining</t>
  </si>
  <si>
    <t>Metal Stamping</t>
  </si>
  <si>
    <t>Cleaning</t>
  </si>
  <si>
    <t>Painting(Brush)</t>
  </si>
  <si>
    <t>Painting(Spray)</t>
  </si>
  <si>
    <t>Palletizing</t>
  </si>
  <si>
    <t>Plastic blow Moulding</t>
  </si>
  <si>
    <t>Plastic Injection Moulding</t>
  </si>
  <si>
    <t>Printing(offset)</t>
  </si>
  <si>
    <t>Printing(silk screen)</t>
  </si>
  <si>
    <t>Printing(others)</t>
  </si>
  <si>
    <t>Powder coating</t>
  </si>
  <si>
    <t>Quarrying</t>
  </si>
  <si>
    <t>Sanding</t>
  </si>
  <si>
    <t>Soldering</t>
  </si>
  <si>
    <t>Solvent Cleaning/Drying</t>
  </si>
  <si>
    <t>Sorting</t>
  </si>
  <si>
    <t>Sterilization</t>
  </si>
  <si>
    <t>Storage/Warehousing</t>
  </si>
  <si>
    <t>Surface preparation</t>
  </si>
  <si>
    <t>Thermal Spraying</t>
  </si>
  <si>
    <t>Washing</t>
  </si>
  <si>
    <t>Weighing</t>
  </si>
  <si>
    <t>Welding</t>
  </si>
  <si>
    <t>Woodworking</t>
  </si>
  <si>
    <t>Waste Treatment</t>
  </si>
  <si>
    <t>Coiling</t>
  </si>
  <si>
    <t>Personal</t>
  </si>
  <si>
    <t>No. of Persons Exposed</t>
  </si>
  <si>
    <t>AUTHORISED PERSONNEL/CORPPASS USER DETAILS</t>
  </si>
  <si>
    <t>Authorised Personnel :</t>
  </si>
  <si>
    <t>Organisation conducting the assessment:</t>
  </si>
  <si>
    <t>Email:</t>
  </si>
  <si>
    <t>WORKPLACE DETAILS</t>
  </si>
  <si>
    <t>Company Name/Business :</t>
  </si>
  <si>
    <t>Address :</t>
  </si>
  <si>
    <t xml:space="preserve">Contact No.  :  </t>
  </si>
  <si>
    <t>Date Of Monitoring  :</t>
  </si>
  <si>
    <t>Workplace Representative Present During Monitoring :</t>
  </si>
  <si>
    <t xml:space="preserve">           Fax No .:  </t>
  </si>
  <si>
    <t>Workplace No. :</t>
  </si>
  <si>
    <t xml:space="preserve">   TOXIC SUBSTANCES MONITORING REPORT</t>
  </si>
  <si>
    <t>Toxic Substances Monitored</t>
  </si>
  <si>
    <t>Type of Sample
(Personal / Static)</t>
  </si>
  <si>
    <t>Sampling Method</t>
  </si>
  <si>
    <t>Process</t>
  </si>
  <si>
    <t>Existing control measure</t>
  </si>
  <si>
    <t>Monitoring duration (min)</t>
  </si>
  <si>
    <t>Concentration measured (mg/m3)</t>
  </si>
  <si>
    <t>Time weighted average (TWA)</t>
  </si>
  <si>
    <t xml:space="preserve">Location/Label of monitoring point (demarcate on the layout plan attached) </t>
  </si>
  <si>
    <t>Process (Others)</t>
  </si>
  <si>
    <t>Person monitored</t>
  </si>
  <si>
    <t>NRIC/FIN No.</t>
  </si>
  <si>
    <t>HH</t>
  </si>
  <si>
    <t>MM</t>
  </si>
  <si>
    <t>Duration of process
/work</t>
  </si>
  <si>
    <t>Note: Including HAZD_TYPE="H" and HZAD_STATUS="A" from MAS_HAZARD</t>
  </si>
  <si>
    <t>HAZD_NO</t>
  </si>
  <si>
    <t>HAZD_ID</t>
  </si>
  <si>
    <t>HAZD_NAME</t>
  </si>
  <si>
    <t>HAZD_DESC</t>
  </si>
  <si>
    <t>HAZD_TYPE</t>
  </si>
  <si>
    <t>HAZD_STATUS</t>
  </si>
  <si>
    <t>HAZD_CARCINOGEN</t>
  </si>
  <si>
    <t>HAZD_LEGISLATED</t>
  </si>
  <si>
    <t>AIRBORNE_SHORT_TERM_IND</t>
  </si>
  <si>
    <t>AIRBORNE_LONG_TERM_IND</t>
  </si>
  <si>
    <t>AIRBORNE_SHORT_TERM_VALUE</t>
  </si>
  <si>
    <t>AIRBORNE_LONG_TERM_VALUE</t>
  </si>
  <si>
    <t>AIRBORNE_SHORT_TERM_UNIT</t>
  </si>
  <si>
    <t>AIRBORNE_LONG_TERM_UNIT</t>
  </si>
  <si>
    <t>NOISE_PEL</t>
  </si>
  <si>
    <t>INDOOR_EXPOSURE_LIMIT_START</t>
  </si>
  <si>
    <t>INDOOR_EXPOSURE_LIMIT_END</t>
  </si>
  <si>
    <t>INDOOR_LIMIT_UNIT</t>
  </si>
  <si>
    <t>WR_TEST_TYPE1</t>
  </si>
  <si>
    <t>WR_BTLV_1</t>
  </si>
  <si>
    <t>WR_TYPE_REQ_1</t>
  </si>
  <si>
    <t>WR_UNIT_MEASURE_1</t>
  </si>
  <si>
    <t>WR_TEST_TYPE_2</t>
  </si>
  <si>
    <t>WR_BTLV_2</t>
  </si>
  <si>
    <t>WR_TYPE_REQ_2</t>
  </si>
  <si>
    <t>WR_UNIT_MEASURE_2</t>
  </si>
  <si>
    <t>WR_TEST_TYPE_3</t>
  </si>
  <si>
    <t>WR_BTLV_3</t>
  </si>
  <si>
    <t>WR_TYPE_REQ_3</t>
  </si>
  <si>
    <t>WR_UNIT_MEASURE_3</t>
  </si>
  <si>
    <t>WR_TEST_TYPE_4</t>
  </si>
  <si>
    <t>WR_BTLV_4</t>
  </si>
  <si>
    <t>WR_TYPE_REQ_4</t>
  </si>
  <si>
    <t>WR_UNIT_MEASURE_4</t>
  </si>
  <si>
    <t>WR_TEST_TYPE_5</t>
  </si>
  <si>
    <t>WR_BTLV_5</t>
  </si>
  <si>
    <t>WR_TYPE_REQ_5</t>
  </si>
  <si>
    <t>WR_UNIT_MEASURE_5</t>
  </si>
  <si>
    <t>SUBMISSION_FREQ_MED</t>
  </si>
  <si>
    <t>EFF_START_DT</t>
  </si>
  <si>
    <t>EFF_END_DT</t>
  </si>
  <si>
    <t>CREATED_BY</t>
  </si>
  <si>
    <t>CREATED_DT</t>
  </si>
  <si>
    <t>LAST_MODIFIED_BY</t>
  </si>
  <si>
    <t>LAST_MODIFIED_DT</t>
  </si>
  <si>
    <t>DELETE_IND</t>
  </si>
  <si>
    <t>NOISE_UNIT</t>
  </si>
  <si>
    <t>WR_CAT_TEST_1</t>
  </si>
  <si>
    <t>WR_BTLV_CAL_1</t>
  </si>
  <si>
    <t>WR_CAT_TEST_2</t>
  </si>
  <si>
    <t>WR_BTLV_CAL_2</t>
  </si>
  <si>
    <t>WR_CAT_TEST_3</t>
  </si>
  <si>
    <t>WR_BTLV_CAL_3</t>
  </si>
  <si>
    <t>WR_CAT_TEST_4</t>
  </si>
  <si>
    <t>WR_BTLV_CAL_4</t>
  </si>
  <si>
    <t>WR_CAT_TEST_5</t>
  </si>
  <si>
    <t>WR_BTLV_CAL_5</t>
  </si>
  <si>
    <t>0-Methylcyclohexanone</t>
  </si>
  <si>
    <t>Organic compound</t>
  </si>
  <si>
    <t>H</t>
  </si>
  <si>
    <t>A</t>
  </si>
  <si>
    <t>F</t>
  </si>
  <si>
    <t>T</t>
  </si>
  <si>
    <t>MG_M3</t>
  </si>
  <si>
    <t>17/03/2009 09:10:42</t>
  </si>
  <si>
    <t>S8015955B</t>
  </si>
  <si>
    <t>17/03/2009 09:10:43</t>
  </si>
  <si>
    <t>SYSTEMDC</t>
  </si>
  <si>
    <t>17/06/1997 14:14:59</t>
  </si>
  <si>
    <t>1,1,1,2-Tetrachloro-2,2-difluoroethane</t>
  </si>
  <si>
    <t>1,1,1-Trichloroethane (Methyl chloroform)</t>
  </si>
  <si>
    <t>1,1,2,2-Tetrachloro-1,2-difluoroethane</t>
  </si>
  <si>
    <t>1,1,2,2-Tetrachloroethane</t>
  </si>
  <si>
    <t>1,1,2-Trichloro-1,2,2-trifluoroethane</t>
  </si>
  <si>
    <t>1,1,2-Trichloroethane</t>
  </si>
  <si>
    <t>1,1-Dichloro-1-nitroethane</t>
  </si>
  <si>
    <t>1,1-Dichloroethane(Ethylidene chloride)</t>
  </si>
  <si>
    <t>1,1-Dimethylhydrazine</t>
  </si>
  <si>
    <t>1,2,3-Trichloropropane</t>
  </si>
  <si>
    <t>1,2,4-Trichlorobenzene</t>
  </si>
  <si>
    <t>1,2-Dichloroethylene (Acetylene dichloride)</t>
  </si>
  <si>
    <t>1,3-Butadiene</t>
  </si>
  <si>
    <t>S0105233J</t>
  </si>
  <si>
    <t>Carcinogen</t>
  </si>
  <si>
    <t>1,3-Dichloro-5,5-dimethyl hydantoin</t>
  </si>
  <si>
    <t>1,3-Dichloropropene</t>
  </si>
  <si>
    <t>1,4-Dichloro-2-butene</t>
  </si>
  <si>
    <t>1,6-Hexanediamine</t>
  </si>
  <si>
    <t>1-Chloro-1-nitropropane</t>
  </si>
  <si>
    <t>1-Nitropropane</t>
  </si>
  <si>
    <t>2,2-Dichloropropionic acid</t>
  </si>
  <si>
    <t>2,4,6-Trinitrotoluene (TNT)</t>
  </si>
  <si>
    <t>2,6-Di-tert-butyl-p-cresol</t>
  </si>
  <si>
    <t>2-Aminopyridine</t>
  </si>
  <si>
    <t>2-Butoxyethanol (EGBE)</t>
  </si>
  <si>
    <t>2-Chloroacetophenone (Phenacyl chloride)</t>
  </si>
  <si>
    <t>2-Chloropropionic acid</t>
  </si>
  <si>
    <t>2-Diethylaminoethanol</t>
  </si>
  <si>
    <t>2-Ethoxyethanol (EGEE)</t>
  </si>
  <si>
    <t>2-Ethoxyethyl acetate (EGEEA)</t>
  </si>
  <si>
    <t>2-Hydroxypropyl acrylate</t>
  </si>
  <si>
    <t>2-Methoxyethyl acetate (Ethylene glycol methyl ethyl acetate, EGMEA)</t>
  </si>
  <si>
    <t>2-Methylcyclopentadienyl manganese tricarbonyl, as Mn</t>
  </si>
  <si>
    <t>2-Methyoxyethanol (EGME)</t>
  </si>
  <si>
    <t>2-N-Dibutylaminoethanol</t>
  </si>
  <si>
    <t>2-Nitropropane</t>
  </si>
  <si>
    <t>4,4 -methylene bis (2-chloroaniline) (MOCA)</t>
  </si>
  <si>
    <t>4,4 -Methylene dianiline</t>
  </si>
  <si>
    <t>4,4 -Thiobis (6-tert-butyl-m-cresol)</t>
  </si>
  <si>
    <t>4-Methoxyphenol</t>
  </si>
  <si>
    <t>4-Vinyl cyclohexene</t>
  </si>
  <si>
    <t>Acetaldehyde</t>
  </si>
  <si>
    <t>Acetic acid</t>
  </si>
  <si>
    <t>Acetic anhydride</t>
  </si>
  <si>
    <t>Acetone</t>
  </si>
  <si>
    <t>Acetone cyanohydrin</t>
  </si>
  <si>
    <t>Acetonitrile</t>
  </si>
  <si>
    <t>Acetophenone</t>
  </si>
  <si>
    <t>Acetylene tetrabromide</t>
  </si>
  <si>
    <t>Acrolein</t>
  </si>
  <si>
    <t>Acrylamide</t>
  </si>
  <si>
    <t>Acrylic acid</t>
  </si>
  <si>
    <t>Acrylonitrile (Vinyl cyanide)</t>
  </si>
  <si>
    <t>Adipic acid</t>
  </si>
  <si>
    <t>Adiponitrile</t>
  </si>
  <si>
    <t>Air movement</t>
  </si>
  <si>
    <t>M_S</t>
  </si>
  <si>
    <t>Air temperature</t>
  </si>
  <si>
    <t>C</t>
  </si>
  <si>
    <t>Aldrin</t>
  </si>
  <si>
    <t>Allyl alcohol</t>
  </si>
  <si>
    <t>Allyl chloride</t>
  </si>
  <si>
    <t>Allyl glycidyl ether (AGE)</t>
  </si>
  <si>
    <t>Allyl propyl disulfide</t>
  </si>
  <si>
    <t>alphaMethyl styrene</t>
  </si>
  <si>
    <t>Aluminium oxide</t>
  </si>
  <si>
    <t>Aluminium, Alkyls, as Al</t>
  </si>
  <si>
    <t>Aluminium, Metal dust</t>
  </si>
  <si>
    <t>Aluminium, Pyro powders, as Al</t>
  </si>
  <si>
    <t>Aluminium, Soluble salts, as Al</t>
  </si>
  <si>
    <t>Aluminium, Welding fumes, as Al</t>
  </si>
  <si>
    <t>Amitrole</t>
  </si>
  <si>
    <t>Ammonia</t>
  </si>
  <si>
    <t>Ammonium chloride fume</t>
  </si>
  <si>
    <t>Ammonium perfluorooctanoate</t>
  </si>
  <si>
    <t>Ammonium sulfamate</t>
  </si>
  <si>
    <t>Aniline</t>
  </si>
  <si>
    <t>Anisidine</t>
  </si>
  <si>
    <t>Antimony and compounds, as Sb</t>
  </si>
  <si>
    <t>Antimony trioxide, as Sb</t>
  </si>
  <si>
    <t>Arsenic, elemental and inorganic compounds, as As</t>
  </si>
  <si>
    <t>Arsine</t>
  </si>
  <si>
    <t>Asbestos</t>
  </si>
  <si>
    <t>Asbestos fibres all forms</t>
  </si>
  <si>
    <t>FPCC</t>
  </si>
  <si>
    <t>17/03/2009 17:43:08</t>
  </si>
  <si>
    <t>S1433413J</t>
  </si>
  <si>
    <t>Asbestos (Air clearance)</t>
  </si>
  <si>
    <t>FIBER_CC</t>
  </si>
  <si>
    <t>Asbestos (all forms)</t>
  </si>
  <si>
    <t>S7922018C</t>
  </si>
  <si>
    <t>Asphalt (petroleum) fumes</t>
  </si>
  <si>
    <t>Atrazine</t>
  </si>
  <si>
    <t>Azinphos-methyl</t>
  </si>
  <si>
    <t>Bacteria</t>
  </si>
  <si>
    <t>Micro-organisms</t>
  </si>
  <si>
    <t>CFU_M3</t>
  </si>
  <si>
    <t>Barium sulfate</t>
  </si>
  <si>
    <t>Barium, soluble compounds, as Ba</t>
  </si>
  <si>
    <t>Benomyl</t>
  </si>
  <si>
    <t>Benzene</t>
  </si>
  <si>
    <t>18/02/2009 11:02:01</t>
  </si>
  <si>
    <t>18/02/2009 11:02:02</t>
  </si>
  <si>
    <t>Benzoyl peroxide</t>
  </si>
  <si>
    <t>Benzyl chloride</t>
  </si>
  <si>
    <t>Beryllium and compounds, as Be</t>
  </si>
  <si>
    <t>beta-Chloroprene (2-Chloro-1,3-butadiene)</t>
  </si>
  <si>
    <t>beta-Propiolactone</t>
  </si>
  <si>
    <t>Biphenyl</t>
  </si>
  <si>
    <t>bis (Chloromethyl) ether</t>
  </si>
  <si>
    <t>Bismuth telluride, Se-doped</t>
  </si>
  <si>
    <t>Bismuth telluride, Undoped</t>
  </si>
  <si>
    <t>Borates, tetra sodium salts, Anhydrous</t>
  </si>
  <si>
    <t>Borates, tetra sodium salts, Decahydrate</t>
  </si>
  <si>
    <t>Borates, tetra sodium salts, Pentahydrate</t>
  </si>
  <si>
    <t>Boron oxide</t>
  </si>
  <si>
    <t>Boron tribromide</t>
  </si>
  <si>
    <t>Boron trifluoride</t>
  </si>
  <si>
    <t>Bromacil</t>
  </si>
  <si>
    <t>Bromine</t>
  </si>
  <si>
    <t>Bromine pentafluoride</t>
  </si>
  <si>
    <t>Bromoform</t>
  </si>
  <si>
    <t>Butane</t>
  </si>
  <si>
    <t>Butyl Cellosolve</t>
  </si>
  <si>
    <t>Butyl mercaptan (Butanethiol)</t>
  </si>
  <si>
    <t>Cadmium, Compounds, as Cd</t>
  </si>
  <si>
    <t>Cadmium, Elemental, as Cd</t>
  </si>
  <si>
    <t>Calcium carbonate (Limestone, Marble)</t>
  </si>
  <si>
    <t>Calcium chromate, as Cr</t>
  </si>
  <si>
    <t>Calcium cyanamide</t>
  </si>
  <si>
    <t>Calcium cyanide</t>
  </si>
  <si>
    <t>Calcium hydroxide</t>
  </si>
  <si>
    <t>26/01/1998 00:00:00</t>
  </si>
  <si>
    <t>Calcium oxide</t>
  </si>
  <si>
    <t>Calcium silicate</t>
  </si>
  <si>
    <t>Calcium sulfate</t>
  </si>
  <si>
    <t>Camphor</t>
  </si>
  <si>
    <t>Caprolactam, Dust</t>
  </si>
  <si>
    <t>Caprolactam, Vapour</t>
  </si>
  <si>
    <t>Captafol</t>
  </si>
  <si>
    <t>Captan</t>
  </si>
  <si>
    <t>Carbaryl</t>
  </si>
  <si>
    <t>Carbofuran</t>
  </si>
  <si>
    <t>Carbon black</t>
  </si>
  <si>
    <t>Particulates</t>
  </si>
  <si>
    <t>18/02/2009 11:12:59</t>
  </si>
  <si>
    <t>Carbon dioxide</t>
  </si>
  <si>
    <t>Carbon Dioxide CO2 8hr mean</t>
  </si>
  <si>
    <t>Air component</t>
  </si>
  <si>
    <t>Carbon disulfide</t>
  </si>
  <si>
    <t>Carbon monoxide</t>
  </si>
  <si>
    <t>Carbon Monoxide CO 8hr mean</t>
  </si>
  <si>
    <t>Carbon tetrabromide</t>
  </si>
  <si>
    <t>Carbon tetrachloride (Tetrachloromethane)</t>
  </si>
  <si>
    <t>Carbonyl fluoride</t>
  </si>
  <si>
    <t>Catechol (Pyrocatechol)</t>
  </si>
  <si>
    <t>Cellulose</t>
  </si>
  <si>
    <t>Cesium hydroxide</t>
  </si>
  <si>
    <t>Chlordane</t>
  </si>
  <si>
    <t>Chlorinated camphene (Toxaphene)</t>
  </si>
  <si>
    <t>Chlorinated diphenyl oxide</t>
  </si>
  <si>
    <t>Chlorine</t>
  </si>
  <si>
    <t>Chlorine dioxide</t>
  </si>
  <si>
    <t>Chlorine trifluoride</t>
  </si>
  <si>
    <t>Chloroacetaldehyde</t>
  </si>
  <si>
    <t>Chloroacetone</t>
  </si>
  <si>
    <t>Chloroacetyl chloride</t>
  </si>
  <si>
    <t>Chlorobenzene (Monochlorobenzene)</t>
  </si>
  <si>
    <t>Chlorobromomethane (Bromochloromethane)</t>
  </si>
  <si>
    <t>Chlorodifluoromethane</t>
  </si>
  <si>
    <t>Chlorodiphenyl (42% chlorine)</t>
  </si>
  <si>
    <t>Chlorodiphenyl (54% chlorine)</t>
  </si>
  <si>
    <t>Chloroform (Trichloromethane)</t>
  </si>
  <si>
    <t>Chloroform(Trichloromethane) 12 hours</t>
  </si>
  <si>
    <t>Chloropentafluoroethane</t>
  </si>
  <si>
    <t>Chloropicrin (Trichloronitromethane)</t>
  </si>
  <si>
    <t>Chlorpyrifos</t>
  </si>
  <si>
    <t>Chromium, Insoluble Cr VI compounds</t>
  </si>
  <si>
    <t>18/02/2009 11:17:16</t>
  </si>
  <si>
    <t>Chromium, Metal and Cr III compounds</t>
  </si>
  <si>
    <t>Chromium, Water-soluble Cr VI compounds</t>
  </si>
  <si>
    <t>Chromyl chloride</t>
  </si>
  <si>
    <t>Clopidol</t>
  </si>
  <si>
    <t>Coal tar pitch volatiles (Polycylic aromatic hydrocarbons), as benzene solubles</t>
  </si>
  <si>
    <t>Coal, respirable dust</t>
  </si>
  <si>
    <t>Cobalt carbonyl, as Co</t>
  </si>
  <si>
    <t>Cobalt hydrocarbonyl, as Co</t>
  </si>
  <si>
    <t>Cobalt, elemental and inorganic compounds, as Co</t>
  </si>
  <si>
    <t>Copper, Dusts and mists, as Cu</t>
  </si>
  <si>
    <t>Copper, Fume</t>
  </si>
  <si>
    <t>Heavy Metal</t>
  </si>
  <si>
    <t>18/02/2009 11:16:01</t>
  </si>
  <si>
    <t>Cotton dust, raw</t>
  </si>
  <si>
    <t>Cresol</t>
  </si>
  <si>
    <t>Crotonaldehyde</t>
  </si>
  <si>
    <t>Crufomate</t>
  </si>
  <si>
    <t>Cumene</t>
  </si>
  <si>
    <t>Cyanamide</t>
  </si>
  <si>
    <t>Cyanogen</t>
  </si>
  <si>
    <t>Cyanogen chloride</t>
  </si>
  <si>
    <t>Cyclohexane</t>
  </si>
  <si>
    <t>Cyclohexanol</t>
  </si>
  <si>
    <t>Cyclohexanone</t>
  </si>
  <si>
    <t>Cyclohexene</t>
  </si>
  <si>
    <t>Cyclohexylamine</t>
  </si>
  <si>
    <t>Cyclonite</t>
  </si>
  <si>
    <t>Cyclopentadiene</t>
  </si>
  <si>
    <t>Cyclopentane</t>
  </si>
  <si>
    <t>Cyhexatin (Tricyclo hexyltin)</t>
  </si>
  <si>
    <t>DDT (Dichlorodiphenyltrichloroethane)</t>
  </si>
  <si>
    <t>Decaborane</t>
  </si>
  <si>
    <t>Demeton</t>
  </si>
  <si>
    <t>Diacetone alcohol (4-Hydroxy-4-methyl-2-pentanone)</t>
  </si>
  <si>
    <t>Diazinon</t>
  </si>
  <si>
    <t>Diazomethane</t>
  </si>
  <si>
    <t>Diborane</t>
  </si>
  <si>
    <t>Dibutyl phenyl phosphate</t>
  </si>
  <si>
    <t>Dibutyl phosphate</t>
  </si>
  <si>
    <t>Dibutyl phthalate</t>
  </si>
  <si>
    <t>Dichloroacetylene</t>
  </si>
  <si>
    <t>Dichlorodifluoromethane</t>
  </si>
  <si>
    <t>Dichloroethyl ether</t>
  </si>
  <si>
    <t>Dichlorofluoromethane</t>
  </si>
  <si>
    <t>Dichlorotetrafluoroethane</t>
  </si>
  <si>
    <t>Dichlorvos</t>
  </si>
  <si>
    <t>Dicrotophos</t>
  </si>
  <si>
    <t>Dicyclopentadiene</t>
  </si>
  <si>
    <t>Dicyclopentadienyl iron</t>
  </si>
  <si>
    <t>Dieldrin</t>
  </si>
  <si>
    <t>Diethanolamine</t>
  </si>
  <si>
    <t>Diethyl ketone</t>
  </si>
  <si>
    <t>Diethyl phthalate</t>
  </si>
  <si>
    <t>Diethylamine</t>
  </si>
  <si>
    <t>Diethylene triamine</t>
  </si>
  <si>
    <t>Difluorodibromomethane</t>
  </si>
  <si>
    <t>Diglycidyl ether (DGE)</t>
  </si>
  <si>
    <t>Diisobutyl ketone (2,6-Dimethyl-4-heptanone)</t>
  </si>
  <si>
    <t>Diisopropylamine</t>
  </si>
  <si>
    <t>Dimethyl sulfate</t>
  </si>
  <si>
    <t>Dimethylamine</t>
  </si>
  <si>
    <t>Dimethylaniline (N,N-Dimethylaniline)</t>
  </si>
  <si>
    <t>Dimethylformamide</t>
  </si>
  <si>
    <t>Dimethylphthalate</t>
  </si>
  <si>
    <t>Dinitolmide (3,5-Dinitro-o-toluamide)</t>
  </si>
  <si>
    <t>Dinitrobenzene</t>
  </si>
  <si>
    <t>Dinitro-o-cresol</t>
  </si>
  <si>
    <t>Dinitrotoluene</t>
  </si>
  <si>
    <t>Dioxane</t>
  </si>
  <si>
    <t>Dioxathion</t>
  </si>
  <si>
    <t>Diphenylamine</t>
  </si>
  <si>
    <t>Dipropyl ketone</t>
  </si>
  <si>
    <t>Dipropylene glycol methyl ether</t>
  </si>
  <si>
    <t>Diquat, Respirable dust</t>
  </si>
  <si>
    <t>Diquat, Total dust</t>
  </si>
  <si>
    <t>Di-sec-octyl phthalate (Di (-2-ethylhexyl) phthalate)</t>
  </si>
  <si>
    <t>Disulfiram</t>
  </si>
  <si>
    <t>Disulfoton</t>
  </si>
  <si>
    <t>Diuron</t>
  </si>
  <si>
    <t>Divinyl benzene</t>
  </si>
  <si>
    <t>Emery</t>
  </si>
  <si>
    <t>Endosulfan</t>
  </si>
  <si>
    <t>Endrin</t>
  </si>
  <si>
    <t>Enflurane</t>
  </si>
  <si>
    <t>Epichlorohydrin (1-Chloro-2, 3-epoxypropane)</t>
  </si>
  <si>
    <t>EPN</t>
  </si>
  <si>
    <t>Ethanol (Ethyl alcohol)</t>
  </si>
  <si>
    <t>Ethanolamine</t>
  </si>
  <si>
    <t>Ethion</t>
  </si>
  <si>
    <t>Ethyl acetate</t>
  </si>
  <si>
    <t>Ethyl acrylate</t>
  </si>
  <si>
    <t>Ethyl amyl ketone (5-Methyl-3-heptanone)</t>
  </si>
  <si>
    <t>Ethyl benzene</t>
  </si>
  <si>
    <t>Ethyl bromide</t>
  </si>
  <si>
    <t>Ethyl butyl ketone (3-Heptanone)</t>
  </si>
  <si>
    <t>Ethyl chloride</t>
  </si>
  <si>
    <t>Ethyl ether (Diethyl ether)</t>
  </si>
  <si>
    <t>Ethyl formate</t>
  </si>
  <si>
    <t>Ethyl mercaptan (Ethanethiol)</t>
  </si>
  <si>
    <t>Ethyl silicate</t>
  </si>
  <si>
    <t>Ethylamine</t>
  </si>
  <si>
    <t>Ethylene chlorohydrin</t>
  </si>
  <si>
    <t>Ethylene dichloride (1,2-Dichloroethane)</t>
  </si>
  <si>
    <t>Ethylene glycol</t>
  </si>
  <si>
    <t>Ethylene glycol dinitrate</t>
  </si>
  <si>
    <t>Ethylene oxide</t>
  </si>
  <si>
    <t>S7121703E</t>
  </si>
  <si>
    <t>gas</t>
  </si>
  <si>
    <t>Ethylenediamine (1,2-Diaminoethane)</t>
  </si>
  <si>
    <t>Ethylenimine</t>
  </si>
  <si>
    <t>Ethylidene norbornene</t>
  </si>
  <si>
    <t>Fenamiphos</t>
  </si>
  <si>
    <t>Fensulfothion</t>
  </si>
  <si>
    <t>Fenthion</t>
  </si>
  <si>
    <t>Ferbam</t>
  </si>
  <si>
    <t>Ferrovanadium dust</t>
  </si>
  <si>
    <t>Fibrous glass dust</t>
  </si>
  <si>
    <t>Fluorides, as F</t>
  </si>
  <si>
    <t>Fluorine</t>
  </si>
  <si>
    <t>Fonofos</t>
  </si>
  <si>
    <t>Formaldehyde</t>
  </si>
  <si>
    <t>Suspected Carcinogen</t>
  </si>
  <si>
    <t>24/08/2017 14:23:38</t>
  </si>
  <si>
    <t>S1394292G</t>
  </si>
  <si>
    <t>Confirmed human carcinogen, DSEN, RSEN</t>
  </si>
  <si>
    <t>24/08/2017 14:24:15</t>
  </si>
  <si>
    <t>Formaldehyde 8hr mean</t>
  </si>
  <si>
    <t>UG_M3</t>
  </si>
  <si>
    <t>Formamide</t>
  </si>
  <si>
    <t>Formic acid</t>
  </si>
  <si>
    <t>Furfural</t>
  </si>
  <si>
    <t>Furfuryl alcohol</t>
  </si>
  <si>
    <t>Gasoline</t>
  </si>
  <si>
    <t>Germanium tetrahydride</t>
  </si>
  <si>
    <t>Glutaraldehyde</t>
  </si>
  <si>
    <t>Glycerin mist</t>
  </si>
  <si>
    <t>Glycidol (2,3-Epoxy-1-propanol)</t>
  </si>
  <si>
    <t>Grain dust (oat, wheat, barley)</t>
  </si>
  <si>
    <t>Graphite, respirable dust</t>
  </si>
  <si>
    <t>Hafnium</t>
  </si>
  <si>
    <t>Halothane</t>
  </si>
  <si>
    <t>Heptachlor and Heptachlor epoxide</t>
  </si>
  <si>
    <t>Heptane</t>
  </si>
  <si>
    <t>Hexachlorobenzene</t>
  </si>
  <si>
    <t>Hexachlorobutadiene</t>
  </si>
  <si>
    <t>Hexachlorocyclopentadiene</t>
  </si>
  <si>
    <t>Hexachloroethane</t>
  </si>
  <si>
    <t>Hexachloronaphthalene</t>
  </si>
  <si>
    <t>Hexafluoroacetone</t>
  </si>
  <si>
    <t>Hexamethylene diisocyanate</t>
  </si>
  <si>
    <t>Hexane (n-Hexane)</t>
  </si>
  <si>
    <t>Hexane, Other isomers</t>
  </si>
  <si>
    <t>Hexylene glycol</t>
  </si>
  <si>
    <t>Hydrazine</t>
  </si>
  <si>
    <t>Hydrogen bromide</t>
  </si>
  <si>
    <t>Hydrogen chloride</t>
  </si>
  <si>
    <t>Acid</t>
  </si>
  <si>
    <t>18/02/2009 11:10:36</t>
  </si>
  <si>
    <t>Hydrogen cyanide</t>
  </si>
  <si>
    <t>Hydrogen fluoride</t>
  </si>
  <si>
    <t>Corrosive</t>
  </si>
  <si>
    <t>18/02/2009 11:23:16</t>
  </si>
  <si>
    <t>Hydrogen peroxide</t>
  </si>
  <si>
    <t>Hydrogen selenide</t>
  </si>
  <si>
    <t>Hydrogen sulfide</t>
  </si>
  <si>
    <t>Hydrogenated terphenyls</t>
  </si>
  <si>
    <t>Hydroquinone (Dihydroxy benzene)</t>
  </si>
  <si>
    <t>Indene</t>
  </si>
  <si>
    <t>Indium and compounds, as In</t>
  </si>
  <si>
    <t>Iodine</t>
  </si>
  <si>
    <t>Iodoform</t>
  </si>
  <si>
    <t>Iron oxide dust and fume, as Fe</t>
  </si>
  <si>
    <t>Iron pentacarbonyl, as Fe</t>
  </si>
  <si>
    <t>Iron salts, soluble, as Fe</t>
  </si>
  <si>
    <t>Isoamyl acetate</t>
  </si>
  <si>
    <t>Isoamyl alcohol</t>
  </si>
  <si>
    <t>Isobutyl acetate</t>
  </si>
  <si>
    <t>Isobutyl alcohol</t>
  </si>
  <si>
    <t>Isooctyl alcohol</t>
  </si>
  <si>
    <t>Isophorone</t>
  </si>
  <si>
    <t>19/02/2009 16:56:46</t>
  </si>
  <si>
    <t>Isophorone diisocyanate</t>
  </si>
  <si>
    <t>Isoproproxyethanol</t>
  </si>
  <si>
    <t>Isopropyl acetate</t>
  </si>
  <si>
    <t>Isopropyl alcohol</t>
  </si>
  <si>
    <t>Isopropyl ether</t>
  </si>
  <si>
    <t>Isopropyl glycidyl ether (IGE)</t>
  </si>
  <si>
    <t>Isopropylamine</t>
  </si>
  <si>
    <t>Kaolin, respirable dust</t>
  </si>
  <si>
    <t>Ketene</t>
  </si>
  <si>
    <t>L.P.G. (Liquified petroleum gas)</t>
  </si>
  <si>
    <t>Lead arsenate</t>
  </si>
  <si>
    <t>Lead chromate as Cr</t>
  </si>
  <si>
    <t>Lead chromate as Pb</t>
  </si>
  <si>
    <t>Lead, inorganic dusts and fumes, as Pb</t>
  </si>
  <si>
    <t>Heavy metals</t>
  </si>
  <si>
    <t>Lindane</t>
  </si>
  <si>
    <t>Lithium hydride</t>
  </si>
  <si>
    <t>Magnesite</t>
  </si>
  <si>
    <t>Magnesium oxide fume</t>
  </si>
  <si>
    <t>Malathion</t>
  </si>
  <si>
    <t>Maleic anhydride</t>
  </si>
  <si>
    <t>Manganese cyclopentadienyl tricarbonyl, as Mn</t>
  </si>
  <si>
    <t>Manganese, as Mn, Dust and compounds</t>
  </si>
  <si>
    <t>Manganese, as Mn, Fume</t>
  </si>
  <si>
    <t>Mercury, Alkyl compounds</t>
  </si>
  <si>
    <t>Mercury, Aryl compounds</t>
  </si>
  <si>
    <t>Mercury, Inorganic forms including metallic mercury</t>
  </si>
  <si>
    <t>Mesityl oxide</t>
  </si>
  <si>
    <t>Methacrylic acid</t>
  </si>
  <si>
    <t>Methanol (Methyl alcohol)</t>
  </si>
  <si>
    <t>Methomyl</t>
  </si>
  <si>
    <t>Methoxychlor</t>
  </si>
  <si>
    <t>Methyl 2-cyanoacrylate</t>
  </si>
  <si>
    <t>Methyl acetate</t>
  </si>
  <si>
    <t>Methyl acetylene (Propyne)</t>
  </si>
  <si>
    <t>Methyl acetylene-propadiene mixture (MAPP)</t>
  </si>
  <si>
    <t>Methyl acrylate</t>
  </si>
  <si>
    <t>Methyl bromide</t>
  </si>
  <si>
    <t>Methyl chloride</t>
  </si>
  <si>
    <t>Methyl demeton</t>
  </si>
  <si>
    <t>Methyl ethyl ketone (MEK, 2-Butanone)</t>
  </si>
  <si>
    <t>Volatile organic compound</t>
  </si>
  <si>
    <t>18/02/2009 11:21:32</t>
  </si>
  <si>
    <t>Methyl ethyl ketone peroxide</t>
  </si>
  <si>
    <t>Methyl formate</t>
  </si>
  <si>
    <t>Methyl hydrazine</t>
  </si>
  <si>
    <t>Methyl iodide</t>
  </si>
  <si>
    <t>Methyl isoamyl ketone</t>
  </si>
  <si>
    <t>Methyl isobutyl carbinol (Methyl amyl alcohol)</t>
  </si>
  <si>
    <t>Methyl isobutyl ketone (Hexone)</t>
  </si>
  <si>
    <t>Methyl isocyanate</t>
  </si>
  <si>
    <t>Methyl isopropyl ketone</t>
  </si>
  <si>
    <t>Methyl mercaptan (Methanethiol)</t>
  </si>
  <si>
    <t>Methyl methacrylate</t>
  </si>
  <si>
    <t>Methyl n-amyl ketone (2-Heptanone)</t>
  </si>
  <si>
    <t>Methyl n-butyl ketone (2-Hexanone)</t>
  </si>
  <si>
    <t>Methyl parathion</t>
  </si>
  <si>
    <t>Methyl propyl ketone (2-Pentanone)</t>
  </si>
  <si>
    <t>Methyl silicate</t>
  </si>
  <si>
    <t>Methylacrylonitrile</t>
  </si>
  <si>
    <t>Methylal (Dimethoxymethane)</t>
  </si>
  <si>
    <t>Methylamine</t>
  </si>
  <si>
    <t>Methylcyclohexane</t>
  </si>
  <si>
    <t>Methylcyclohexanol</t>
  </si>
  <si>
    <t>Methylene bis (4-cyclo-hexylisocyanate)</t>
  </si>
  <si>
    <t>Methylene bisphenyl isocyanate (MDI, Diphenyl methane diisocyanate)</t>
  </si>
  <si>
    <t>Methylene chloride (Dichloromethane)</t>
  </si>
  <si>
    <t>Methyl-tert butyl ether</t>
  </si>
  <si>
    <t>Metribuzin</t>
  </si>
  <si>
    <t>Mevinphos (Phosdrin)</t>
  </si>
  <si>
    <t>Mica, respirable dust</t>
  </si>
  <si>
    <t>Mineral wool fiber</t>
  </si>
  <si>
    <t>Mold</t>
  </si>
  <si>
    <t>mico organism</t>
  </si>
  <si>
    <t>Molybdenum, as Mo, Insoluble compounds</t>
  </si>
  <si>
    <t>Molybdenum, as Mo, Soluble compounds</t>
  </si>
  <si>
    <t>Monocrotophos</t>
  </si>
  <si>
    <t>Morpholine</t>
  </si>
  <si>
    <t>m-Phthalodinitrile</t>
  </si>
  <si>
    <t>m-Xylene alpha, alpha1-diamine</t>
  </si>
  <si>
    <t>N,N-Dimethyl acetamide</t>
  </si>
  <si>
    <t>Naled (Dimethyl-1,2-dibromo-2,2 dichloroethyl phosphate)</t>
  </si>
  <si>
    <t>n-Amyl acetate</t>
  </si>
  <si>
    <t>Naphtha</t>
  </si>
  <si>
    <t>Naphthalene</t>
  </si>
  <si>
    <t>n-Butanol</t>
  </si>
  <si>
    <t>n-Butyl acetate</t>
  </si>
  <si>
    <t>n-Butyl acrylate</t>
  </si>
  <si>
    <t>n-Butyl glycidyl ether (BGE)</t>
  </si>
  <si>
    <t>n-Butyl lactate</t>
  </si>
  <si>
    <t>n-Butylamine</t>
  </si>
  <si>
    <t>N-Ethylmorpholine</t>
  </si>
  <si>
    <t>Nickel carbonyl, as Ni</t>
  </si>
  <si>
    <t>Nickel sulfide, as Ni</t>
  </si>
  <si>
    <t>Nickel, Insoluble compounds, as Ni</t>
  </si>
  <si>
    <t>Nickel, Metal</t>
  </si>
  <si>
    <t>Nickel, Soluble compounds, as Ni</t>
  </si>
  <si>
    <t>Nicotine</t>
  </si>
  <si>
    <t>N-Isopropylaniline</t>
  </si>
  <si>
    <t>Nitrapyrin (2-Chloro-6-(trichloromethyl) pyridine)</t>
  </si>
  <si>
    <t>Nitric acid</t>
  </si>
  <si>
    <t>18/02/2009 11:11:04</t>
  </si>
  <si>
    <t>Nitric oxide</t>
  </si>
  <si>
    <t>Nitrobenzene</t>
  </si>
  <si>
    <t>Nitroethane</t>
  </si>
  <si>
    <t>Nitrogen dioxide</t>
  </si>
  <si>
    <t>Nitrogen Dioxide NO2</t>
  </si>
  <si>
    <t>Air</t>
  </si>
  <si>
    <t>Nitrogen trifluoride</t>
  </si>
  <si>
    <t>Nitroglycerin (NG)</t>
  </si>
  <si>
    <t>Nitromethane</t>
  </si>
  <si>
    <t>Nitrotoluene</t>
  </si>
  <si>
    <t>Nitrous oxide</t>
  </si>
  <si>
    <t>N-Methyl aniline</t>
  </si>
  <si>
    <t>Noise</t>
  </si>
  <si>
    <t>Excessive noise</t>
  </si>
  <si>
    <t>13/09/2017 15:52:53</t>
  </si>
  <si>
    <t>S7615838Z</t>
  </si>
  <si>
    <t>13/09/2017 15:52:54</t>
  </si>
  <si>
    <t>18/02/2009 08:50:02</t>
  </si>
  <si>
    <t>dBA</t>
  </si>
  <si>
    <t>S1405810I</t>
  </si>
  <si>
    <t>Nonane</t>
  </si>
  <si>
    <t>n-Propyl acetate</t>
  </si>
  <si>
    <t>n-Propyl alcohol</t>
  </si>
  <si>
    <t>n-Propyl nitrate</t>
  </si>
  <si>
    <t>Nuisance particulates</t>
  </si>
  <si>
    <t>n-Valeraldehyde</t>
  </si>
  <si>
    <t>o-Chlorobenzylidene malononitrile</t>
  </si>
  <si>
    <t>o-Chlorostyrene</t>
  </si>
  <si>
    <t>o-Chlorotoluene</t>
  </si>
  <si>
    <t>Octachloronaphthalene</t>
  </si>
  <si>
    <t>Octane</t>
  </si>
  <si>
    <t>o-Dichlorobenzene</t>
  </si>
  <si>
    <t>Oil Mist, mineral</t>
  </si>
  <si>
    <t>Aerosols</t>
  </si>
  <si>
    <t>18/02/2009 10:52:23</t>
  </si>
  <si>
    <t>o-sec-Butylphenol</t>
  </si>
  <si>
    <t>Osmium tetroxide, as Os</t>
  </si>
  <si>
    <t>Oxalic acid</t>
  </si>
  <si>
    <t>Oxygen difluoride</t>
  </si>
  <si>
    <t>Ozone</t>
  </si>
  <si>
    <t>Ozone O3 8hr mean</t>
  </si>
  <si>
    <t>Paraffin wax fume</t>
  </si>
  <si>
    <t>Paraquat, Respirable dust</t>
  </si>
  <si>
    <t>Paraquat, Total dust</t>
  </si>
  <si>
    <t>Parathion</t>
  </si>
  <si>
    <t>p-Dichlorobenzene</t>
  </si>
  <si>
    <t>Pentaborane</t>
  </si>
  <si>
    <t>Pentachloronaphthalene</t>
  </si>
  <si>
    <t>Pentachloronitrobenzene</t>
  </si>
  <si>
    <t>Pentachlorophenol</t>
  </si>
  <si>
    <t>Pentaerythritol</t>
  </si>
  <si>
    <t>Pentane</t>
  </si>
  <si>
    <t>Perchloroethylene (Tetrachloroethylene)</t>
  </si>
  <si>
    <t>Perchloromethyl mercaptan</t>
  </si>
  <si>
    <t>Perchloryl fluoride</t>
  </si>
  <si>
    <t>Perfluoroisobutylene</t>
  </si>
  <si>
    <t>Perlite</t>
  </si>
  <si>
    <t>Phenol</t>
  </si>
  <si>
    <t>Phenothiazine</t>
  </si>
  <si>
    <t>Phenyl ether</t>
  </si>
  <si>
    <t>Phenyl glycidyl ether (PGE)</t>
  </si>
  <si>
    <t>Phenyl mercaptan</t>
  </si>
  <si>
    <t>Phenylenediamine</t>
  </si>
  <si>
    <t>Phenylhydrazine</t>
  </si>
  <si>
    <t>Phenylphosphine</t>
  </si>
  <si>
    <t>Phorate</t>
  </si>
  <si>
    <t>Phosgene</t>
  </si>
  <si>
    <t>Phosphine</t>
  </si>
  <si>
    <t>Phosphoric acid</t>
  </si>
  <si>
    <t>Phosphorus</t>
  </si>
  <si>
    <t>Phosphorus oxychloride</t>
  </si>
  <si>
    <t>Phosphorus pentachloride</t>
  </si>
  <si>
    <t>Phosphorus pentasulfide</t>
  </si>
  <si>
    <t>Phosphorus trichloride</t>
  </si>
  <si>
    <t>Phthalic anhydride</t>
  </si>
  <si>
    <t>Picloram</t>
  </si>
  <si>
    <t>Picric acid (2,4,6-Trinitrophenol)</t>
  </si>
  <si>
    <t>Pindone (2-Pivalyl-1,3-indandione)</t>
  </si>
  <si>
    <t>Piperazine dihydrochloride</t>
  </si>
  <si>
    <t>Platinum, Metal</t>
  </si>
  <si>
    <t>Platinum, Soluble salts, as Pt</t>
  </si>
  <si>
    <t>PM10 24hr mean</t>
  </si>
  <si>
    <t>PM2.5 24hr mean</t>
  </si>
  <si>
    <t>p-Nitroaniline</t>
  </si>
  <si>
    <t>p-Nitrochlorobenzene</t>
  </si>
  <si>
    <t>Polymer Dust</t>
  </si>
  <si>
    <t>Portland cement</t>
  </si>
  <si>
    <t>Potassium cyanide</t>
  </si>
  <si>
    <t>Potassium hydroxide</t>
  </si>
  <si>
    <t>Propargyl alcohol</t>
  </si>
  <si>
    <t>Propionic acid</t>
  </si>
  <si>
    <t>Propoxur</t>
  </si>
  <si>
    <t>Propylene dichloride (1,2-Dichloropropane)</t>
  </si>
  <si>
    <t>Propylene glycol dinitrate</t>
  </si>
  <si>
    <t>Propylene glycol monomethyl ether</t>
  </si>
  <si>
    <t>Propylene imine</t>
  </si>
  <si>
    <t>Propylene oxide (1,2-Epoxypropane)</t>
  </si>
  <si>
    <t>p-tert-Butyl toluene</t>
  </si>
  <si>
    <t>Pyrethrum</t>
  </si>
  <si>
    <t>Pyridine</t>
  </si>
  <si>
    <t>Quinone</t>
  </si>
  <si>
    <t>Relative Humidity</t>
  </si>
  <si>
    <t>%</t>
  </si>
  <si>
    <t>Resorcinol</t>
  </si>
  <si>
    <t>Respirable dust</t>
  </si>
  <si>
    <t>Particulates (not in First Schedule of WSH GP Reg)</t>
  </si>
  <si>
    <t>27/11/2015 10:31:19</t>
  </si>
  <si>
    <t>Respirable suspended particles (4 micron cutoff)</t>
  </si>
  <si>
    <t>Rhodium, Insoluble compounds, as Rh</t>
  </si>
  <si>
    <t>Rhodium, Metal</t>
  </si>
  <si>
    <t>Rhodium, Soluble compounds, as Rh</t>
  </si>
  <si>
    <t>Ronnel</t>
  </si>
  <si>
    <t>Rotenone</t>
  </si>
  <si>
    <t>Rouge</t>
  </si>
  <si>
    <t>sec-Amyl acetate</t>
  </si>
  <si>
    <t>sec-Butanol</t>
  </si>
  <si>
    <t>sec-Butyl acetate</t>
  </si>
  <si>
    <t>sec-Hexyl acetate</t>
  </si>
  <si>
    <t>Selenium and compounds, as Se</t>
  </si>
  <si>
    <t>Selenium hexafluoride</t>
  </si>
  <si>
    <t>Sesone</t>
  </si>
  <si>
    <t>Silica-Amorphous, Diatomaceous earth (uncalcined)</t>
  </si>
  <si>
    <t>Silica-Amorphous, fume, respirable dust</t>
  </si>
  <si>
    <t>Silica-Amorphous, fused, respirable dust</t>
  </si>
  <si>
    <t>Silica-Amorphous, Precipitated silica</t>
  </si>
  <si>
    <t>Silica-Amorphous, Silica gel</t>
  </si>
  <si>
    <t>Silica-Crystalline, Cristobalite, respirable dust</t>
  </si>
  <si>
    <t>Silica-Crystalline, Quartz, respirable dust</t>
  </si>
  <si>
    <t>Silica-Crystalline, Tridymite, respirable dust</t>
  </si>
  <si>
    <t>Silica-Crystalline, Tripoli, respirable dust</t>
  </si>
  <si>
    <t>Silicon</t>
  </si>
  <si>
    <t>Silicon carbide</t>
  </si>
  <si>
    <t>Silicon tetrahydride</t>
  </si>
  <si>
    <t>Silver, Metal</t>
  </si>
  <si>
    <t>Silver, Soluble compounds, as Ag</t>
  </si>
  <si>
    <t>Soapstone, Respirable dust</t>
  </si>
  <si>
    <t>Soapstone, Total dust</t>
  </si>
  <si>
    <t>Sodium azide as Hydrazoic acid</t>
  </si>
  <si>
    <t>Sodium bisulfite</t>
  </si>
  <si>
    <t>Sodium cyanide</t>
  </si>
  <si>
    <t>Sodium fluoroacetate</t>
  </si>
  <si>
    <t>Sodium hydroxide</t>
  </si>
  <si>
    <t>Sodium metabisulfite</t>
  </si>
  <si>
    <t>Starch</t>
  </si>
  <si>
    <t>Stearates</t>
  </si>
  <si>
    <t>Stibine</t>
  </si>
  <si>
    <t>Stoddard solvent</t>
  </si>
  <si>
    <t>Strontium chromate</t>
  </si>
  <si>
    <t>Strychnine</t>
  </si>
  <si>
    <t>Styrene, monomer (Phenylethylene, vinyl benzeStyrene)</t>
  </si>
  <si>
    <t>Subtilisins</t>
  </si>
  <si>
    <t>Sucrose</t>
  </si>
  <si>
    <t>Sulfometuron methyl</t>
  </si>
  <si>
    <t>Sulfotep</t>
  </si>
  <si>
    <t>Sulfur dioxide</t>
  </si>
  <si>
    <t>Sulfur Dioxide SO2 10min mean</t>
  </si>
  <si>
    <t>Sulfur hexafluoride</t>
  </si>
  <si>
    <t>Sulfur monochloride</t>
  </si>
  <si>
    <t>Sulfur pentafluoride</t>
  </si>
  <si>
    <t>Sulfur tetrafluoride</t>
  </si>
  <si>
    <t>Sulfuric acid</t>
  </si>
  <si>
    <t>18/02/2009 11:12:06</t>
  </si>
  <si>
    <t>Sulfuryl fluoride</t>
  </si>
  <si>
    <t>Sulprofos</t>
  </si>
  <si>
    <t>Talc</t>
  </si>
  <si>
    <t>Tantalum, metal and oxide, as Ta</t>
  </si>
  <si>
    <t>Tellurium and compounds, as Te</t>
  </si>
  <si>
    <t>Tellurium hexafluoride</t>
  </si>
  <si>
    <t>Temephos</t>
  </si>
  <si>
    <t>TEPP</t>
  </si>
  <si>
    <t>Terephthalic acid</t>
  </si>
  <si>
    <t>Terphenyls</t>
  </si>
  <si>
    <t>tert-Butanol</t>
  </si>
  <si>
    <t>tert-Butyl acetate</t>
  </si>
  <si>
    <t>tert-Butyl chromate, as CrO3</t>
  </si>
  <si>
    <t>Tetrachloronaphthalene</t>
  </si>
  <si>
    <t>Tetraethyl lead, as Pb</t>
  </si>
  <si>
    <t>Tetrahydrofuran</t>
  </si>
  <si>
    <t>Tetramethyl lead, as Pb</t>
  </si>
  <si>
    <t>Tetramethyl succinonitrile</t>
  </si>
  <si>
    <t>Tetranitromethane</t>
  </si>
  <si>
    <t>Tetrasodium pyrophosphate</t>
  </si>
  <si>
    <t>Tetryl (2,4,6-Trinitrophenyl methylnitramine)</t>
  </si>
  <si>
    <t>Thallium, elemental and soluble compounds, as Ti</t>
  </si>
  <si>
    <t>Thioglycolic acid</t>
  </si>
  <si>
    <t>Thioyl chloride</t>
  </si>
  <si>
    <t>Thiram</t>
  </si>
  <si>
    <t>Tin oxide inorganic compounds, as Sn</t>
  </si>
  <si>
    <t>Tin, Metal</t>
  </si>
  <si>
    <t>18/02/2009 11:14:17</t>
  </si>
  <si>
    <t>Tin, Organic compounds, as Sn</t>
  </si>
  <si>
    <t>Titanium dioxide</t>
  </si>
  <si>
    <t>Toluene (Toluol)</t>
  </si>
  <si>
    <t>Volatile organic compounds</t>
  </si>
  <si>
    <t>18/02/2009 11:01:08</t>
  </si>
  <si>
    <t>Toluene-2,4-diisocyanate (TDI)</t>
  </si>
  <si>
    <t>Toluidine</t>
  </si>
  <si>
    <t>Total Dust</t>
  </si>
  <si>
    <t>Total volatile organic compounds (10.6eV)</t>
  </si>
  <si>
    <t>PPB</t>
  </si>
  <si>
    <t>Tributyl phosphate</t>
  </si>
  <si>
    <t>Trichloroacetic acid</t>
  </si>
  <si>
    <t>Trichloroethylene</t>
  </si>
  <si>
    <t>Trichlorofluoromethane</t>
  </si>
  <si>
    <t>Trichloronaphthalene</t>
  </si>
  <si>
    <t>Triethanolamine</t>
  </si>
  <si>
    <t>Triethylamine</t>
  </si>
  <si>
    <t>Trifluorobromomethane</t>
  </si>
  <si>
    <t>Trimellitic anhydride</t>
  </si>
  <si>
    <t>Trimethyl benzene</t>
  </si>
  <si>
    <t>Trimethyl phosphite</t>
  </si>
  <si>
    <t>Trimethylamine</t>
  </si>
  <si>
    <t>Triorthocresyl phosphate</t>
  </si>
  <si>
    <t>Triphenyl amine</t>
  </si>
  <si>
    <t>Triphenyl phosphate</t>
  </si>
  <si>
    <t>Tungsten, as W, Insoluble compounds</t>
  </si>
  <si>
    <t>Tungsten, as W, Soluble compounds</t>
  </si>
  <si>
    <t>Turpentine</t>
  </si>
  <si>
    <t>Ultra-fine particles</t>
  </si>
  <si>
    <t>PARTICLES_CM3</t>
  </si>
  <si>
    <t>Uranium Soluble and Insoluble compounds, as U</t>
  </si>
  <si>
    <t>Vanadium pentoxide Respirable dust or fume</t>
  </si>
  <si>
    <t>Vegetable oil mists</t>
  </si>
  <si>
    <t>Vinyl acetate</t>
  </si>
  <si>
    <t>Vinyl bromide</t>
  </si>
  <si>
    <t>Vinyl chloride (Chloroethylene)</t>
  </si>
  <si>
    <t>Vinyl cyclohexene dioxide</t>
  </si>
  <si>
    <t>Vinyl toluene</t>
  </si>
  <si>
    <t>Vinylidene chloride (1,1-Dichloroethylene)</t>
  </si>
  <si>
    <t>Warfarin</t>
  </si>
  <si>
    <t>Welding fumes</t>
  </si>
  <si>
    <t>Wood dust, Hard wood</t>
  </si>
  <si>
    <t>Wood dust, Soft wood</t>
  </si>
  <si>
    <t>Xylene</t>
  </si>
  <si>
    <t>18/02/2009 11:02:43</t>
  </si>
  <si>
    <t>Xylidine (dimethylaminobenzene)</t>
  </si>
  <si>
    <t>Yttrium metal and compounds, as Y</t>
  </si>
  <si>
    <t>Zinc chloride fume</t>
  </si>
  <si>
    <t>Zinc chromates, as Cr</t>
  </si>
  <si>
    <t>Zinc oxide, Dust</t>
  </si>
  <si>
    <t>Zinc oxide, Fume</t>
  </si>
  <si>
    <t>Zirconium and compounds, as Zr</t>
  </si>
  <si>
    <t>MAS_SAMPLE_TYPE</t>
  </si>
  <si>
    <t>Static</t>
  </si>
  <si>
    <t>MAS_SAMPLE_METHOD</t>
  </si>
  <si>
    <t>Passive samplers (badges/tubes)</t>
  </si>
  <si>
    <t>Sorbent tubes</t>
  </si>
  <si>
    <t>Impinger</t>
  </si>
  <si>
    <t>Filter</t>
  </si>
  <si>
    <t>Filter with cyclone</t>
  </si>
  <si>
    <t>Sampling Bag</t>
  </si>
  <si>
    <t>Direct reading instruments</t>
  </si>
  <si>
    <t>MAS_CONTROL_MEASURES</t>
  </si>
  <si>
    <t>Local exhaust ventilation</t>
  </si>
  <si>
    <t>Dilution ventilation</t>
  </si>
  <si>
    <t>Total enclosure</t>
  </si>
  <si>
    <t>Partial enclosure</t>
  </si>
  <si>
    <t>Suppression</t>
  </si>
  <si>
    <t>Personal Protective Equipment</t>
  </si>
  <si>
    <t>No Control</t>
  </si>
  <si>
    <t>MAS_PEL_COMPARISON</t>
  </si>
  <si>
    <t>Adjusted PEL (12 hrs)</t>
  </si>
  <si>
    <t>Long term (TWA 8hrs)</t>
  </si>
  <si>
    <t>Short term (STEL 15mins)</t>
  </si>
  <si>
    <t>Note: Including RPT_TYPE_ID="CHEMICAL" from MAS_RPT_HAZARD_MAP</t>
  </si>
  <si>
    <t>MAP_ID</t>
  </si>
  <si>
    <t>RPT_TYPE_ID</t>
  </si>
  <si>
    <t>CHEMICAL</t>
  </si>
  <si>
    <t>27/11/2015 10:31:36</t>
  </si>
  <si>
    <t>IND</t>
  </si>
  <si>
    <t xml:space="preserve"> WORKPLACE EXPOSURE ASSESSMENT</t>
  </si>
  <si>
    <t>NO_OF_RECORDS</t>
  </si>
  <si>
    <t>PEL standard for comparison</t>
  </si>
  <si>
    <t>Worksheet "Param-Hazard"</t>
  </si>
  <si>
    <t>Worksheet "Param-Hazard-Rpt-Map"</t>
  </si>
  <si>
    <t>Worksheet "Param"</t>
  </si>
  <si>
    <t>Name Manager</t>
  </si>
  <si>
    <t>Worksheet "Hyg Toxic Substances Monitor Rp"</t>
  </si>
  <si>
    <t xml:space="preserve"> Including HAZD_TYPE="H" and HZAD_STATUS="A" from MAS_HAZARD</t>
  </si>
  <si>
    <t>1)</t>
  </si>
  <si>
    <t>2)</t>
  </si>
  <si>
    <t xml:space="preserve"> Including RPT_TYPE_ID="CHEMICAL" from MAS_RPT_HAZARD_MAP</t>
  </si>
  <si>
    <t>All data are retrieved from the hazard report mapping table</t>
  </si>
  <si>
    <t>3)</t>
  </si>
  <si>
    <t>Add a new column "J" called "Hazard Name", to retrieve the hazard name from worksheet "Param-Hazard" based on column "A" (Hazard ID)</t>
  </si>
  <si>
    <t>All data (All the active hygiene hazards) are retrieved from the setup hazard table</t>
  </si>
  <si>
    <t>To store parameters in this worksheet.</t>
  </si>
  <si>
    <t>All cells in this worksheet are locked.</t>
  </si>
  <si>
    <t>Password to unprotect sheet is ESPRIT1234</t>
  </si>
  <si>
    <t>4)</t>
  </si>
  <si>
    <t>Allow all users of this worksheet to "None".</t>
  </si>
  <si>
    <t>5)</t>
  </si>
  <si>
    <t>To hide this worksheet.</t>
  </si>
  <si>
    <t>6)</t>
  </si>
  <si>
    <t>7)</t>
  </si>
  <si>
    <t>Refer to</t>
  </si>
  <si>
    <t>=Param!$A$2</t>
  </si>
  <si>
    <t>HAZD_LIST</t>
  </si>
  <si>
    <t>HAZD_LIST_ID</t>
  </si>
  <si>
    <t>MAS_PEL_COMPARISON2</t>
  </si>
  <si>
    <t>Print_Titles</t>
  </si>
  <si>
    <t>Start</t>
  </si>
  <si>
    <t>='Param-Hazard'!$B$3:$B$661</t>
  </si>
  <si>
    <t>='Param-Hazard-Rpt-Map'!$J$3:$J$632</t>
  </si>
  <si>
    <t>='Param-Hazard-Rpt-Map'!$C$3:$C$632</t>
  </si>
  <si>
    <t>='Param-Hazard'!$C$3:$C$661</t>
  </si>
  <si>
    <t>=Param!$D$104:$D$107</t>
  </si>
  <si>
    <t>=Param!$A$94:$A$100</t>
  </si>
  <si>
    <t>=Param!$A$104:$A$106</t>
  </si>
  <si>
    <t>=Param!$A$104:$A$107</t>
  </si>
  <si>
    <t>=Param!$A$20:$A$89</t>
  </si>
  <si>
    <t>=Param!$A$10:$A$16</t>
  </si>
  <si>
    <t>=Param!$A$5:$A$6</t>
  </si>
  <si>
    <t>='Hyg Toxic Substances Monitor Rp'!$24:$25</t>
  </si>
  <si>
    <t>='Param-Hazard-Rpt-Map'!$J$3</t>
  </si>
  <si>
    <t>Data -&gt; Data Validation</t>
  </si>
  <si>
    <t>Refer To</t>
  </si>
  <si>
    <t>Setting</t>
  </si>
  <si>
    <t>Input Message</t>
  </si>
  <si>
    <t>=$B$26:$C$325</t>
  </si>
  <si>
    <t>Allow: List
Source: =MAS_PROC_TYPE</t>
  </si>
  <si>
    <t>Allow: Text length
Data: between
Minimum: 1
Maximum: 50</t>
  </si>
  <si>
    <t>Allow: Text length
Data: between
Minimum: 1
Maximum: 100</t>
  </si>
  <si>
    <t>Allow: Text length
Data: between
Minimum: 1
Maximum: 15</t>
  </si>
  <si>
    <t>Allow: Decimal
Data: between
Minimum: 0
Maximum: 99999.99999</t>
  </si>
  <si>
    <t>=$AC$26:$AD$325</t>
  </si>
  <si>
    <t>Validations and Formattings</t>
  </si>
  <si>
    <t>Conditional Formatting</t>
  </si>
  <si>
    <t>Error indicator (To be hided)</t>
  </si>
  <si>
    <t>Formula: =(AB26&gt;0)
Format: Fill in RED</t>
  </si>
  <si>
    <t>Formula: =(AE26&gt;0)
Format: Fill in RED</t>
  </si>
  <si>
    <t>Counting</t>
  </si>
  <si>
    <t>No. of records entered</t>
  </si>
  <si>
    <t>Assume there will be a record if Type of monitoring is not blank.</t>
  </si>
  <si>
    <t>No. of errors for No. of Persons Exposed</t>
  </si>
  <si>
    <t>=SUM(V26:V325)</t>
  </si>
  <si>
    <t>=SUM(AB26:AB325)</t>
  </si>
  <si>
    <t>=SUM(AE26:AE325)</t>
  </si>
  <si>
    <t>Columns to be hided</t>
  </si>
  <si>
    <t>Column</t>
  </si>
  <si>
    <t>Remarks</t>
  </si>
  <si>
    <t>D</t>
  </si>
  <si>
    <t>To indicate a record entered by user</t>
  </si>
  <si>
    <t>To indicate the error of No. of Persons Exposed</t>
  </si>
  <si>
    <t>V</t>
  </si>
  <si>
    <t>AB</t>
  </si>
  <si>
    <t>AE</t>
  </si>
  <si>
    <t>AL</t>
  </si>
  <si>
    <t>Rows to be hided</t>
  </si>
  <si>
    <t>Row</t>
  </si>
  <si>
    <t>Format Cells -&gt; Protection - unlocked fields</t>
  </si>
  <si>
    <t>Review -&gt; Protect Sheet</t>
  </si>
  <si>
    <t>Authorised Personnel</t>
  </si>
  <si>
    <t>Allow: Any Value</t>
  </si>
  <si>
    <t>No message</t>
  </si>
  <si>
    <t>Organisation conducting the assessmen</t>
  </si>
  <si>
    <t>Mobile No.</t>
  </si>
  <si>
    <t>Email</t>
  </si>
  <si>
    <t>Full Name of Corppass/eService Account User</t>
  </si>
  <si>
    <t>Company Name/Business </t>
  </si>
  <si>
    <t>Address</t>
  </si>
  <si>
    <t xml:space="preserve">Contact No. </t>
  </si>
  <si>
    <t xml:space="preserve"> Fax No </t>
  </si>
  <si>
    <t>Allow: Date
Data: greater than
Start Date: 1/1/1900</t>
  </si>
  <si>
    <t>Future Date is not allowed for Date of Monitoring</t>
  </si>
  <si>
    <t>Workplace Representative Present During Monitoring</t>
  </si>
  <si>
    <t>=$P$5:$AN$5</t>
  </si>
  <si>
    <t>=$P$6:$Y$6</t>
  </si>
  <si>
    <t>=$AF$6:$AJ$6</t>
  </si>
  <si>
    <t>=$AM$6:$AN$6</t>
  </si>
  <si>
    <t>=$P$8:$Y$8</t>
  </si>
  <si>
    <t>=$AF$8:$AJ$8</t>
  </si>
  <si>
    <t>=$AM$8:$AN$8</t>
  </si>
  <si>
    <t>=$J$13:$AN$13</t>
  </si>
  <si>
    <t>=$J$14:$AN$14</t>
  </si>
  <si>
    <t>=$J$15:$AN$15</t>
  </si>
  <si>
    <t>=$J$16:$P$16</t>
  </si>
  <si>
    <t>=$Y$16:$AF$16</t>
  </si>
  <si>
    <t>=$J$21:$P$21</t>
  </si>
  <si>
    <t>=$P$22:$AF$22</t>
  </si>
  <si>
    <t>Allow: List
Source: =OFFSET(Start,MATCH(B26&amp;"*",HAZD_LIST,0)-1,,COUNTIF(HAZD_LIST,B26&amp;"*"))</t>
  </si>
  <si>
    <t>Please select the toxic substances monitored.</t>
  </si>
  <si>
    <t>=$G$26:$H$325</t>
  </si>
  <si>
    <t>Please enter number of persons exposed in the assessment.</t>
  </si>
  <si>
    <t>Allow: Whole number
Data: between
Minimum: 1
Maximum: 999</t>
  </si>
  <si>
    <t>=$J$26:$K$325</t>
  </si>
  <si>
    <t>Allow: List
Source: =MAS_SAMPLE_TYPE</t>
  </si>
  <si>
    <t>Please select the type of sampling conducted. Select "Static" for area monitoring and "Personal" for personal monitoring.</t>
  </si>
  <si>
    <t>=$M$26:$N$325</t>
  </si>
  <si>
    <t>Allow: List
Source: =MAS_SAMPLE_METHOD</t>
  </si>
  <si>
    <t>Please select the method used for sampling.</t>
  </si>
  <si>
    <t>=$P$26:$P$325</t>
  </si>
  <si>
    <t>Please select a process.</t>
  </si>
  <si>
    <t>=$S$26:$S$325</t>
  </si>
  <si>
    <t>Please enter discription if you select "Others".</t>
  </si>
  <si>
    <t>Duration of process
HH</t>
  </si>
  <si>
    <t>=$U$26:$U$325</t>
  </si>
  <si>
    <t>Duration of process
MM</t>
  </si>
  <si>
    <t>=$W$26:$W$325</t>
  </si>
  <si>
    <t>=$Y$26:$AA$325</t>
  </si>
  <si>
    <t>Please provide information on the existing control measure in place.</t>
  </si>
  <si>
    <t>Allow: List
Source: =MAS_CONTROL_MEASURES</t>
  </si>
  <si>
    <t>=$AF$26:$AH$325</t>
  </si>
  <si>
    <t>Please select the PEL Standard for comparison.</t>
  </si>
  <si>
    <t>Allow: List
Source: =MAS_PEL_COMPARISON</t>
  </si>
  <si>
    <t>=$AJ$26:$AK$325</t>
  </si>
  <si>
    <t>Please provide concentration of toxic substance obtained over sampling duration.</t>
  </si>
  <si>
    <t>=$AM$26:$AN$325</t>
  </si>
  <si>
    <t>Please provide concentration of toxic substance expressed  as time weighted average over 8hrs.</t>
  </si>
  <si>
    <t>Person monitored
Name</t>
  </si>
  <si>
    <t>=$AQ$26:$AQ$325</t>
  </si>
  <si>
    <t>Please provide name of person monitered.</t>
  </si>
  <si>
    <t>Person monitored
NRIC/FIN No.</t>
  </si>
  <si>
    <t>=$AS$26:$AS$325</t>
  </si>
  <si>
    <t>Please provide NRIC/ FIN No. of person monitered.</t>
  </si>
  <si>
    <t>=$AU$26:$AV$325</t>
  </si>
  <si>
    <t>Please provide the location/label of monitoring point.</t>
  </si>
  <si>
    <t>Allow: Text length
Data: between
Minimum: 1
Maximum: 30</t>
  </si>
  <si>
    <t>Formula: =(AP15&gt;0)
Format: Fill in RED</t>
  </si>
  <si>
    <t>AP15 =IF(ISBLANK(J15),1,0)</t>
  </si>
  <si>
    <t>Q21 =IF(ISBLANK(J21),1,IF(J21&gt;TODAY(),1,0))</t>
  </si>
  <si>
    <t>Formula: =(Q21&gt;0)
Format: Fill in RED</t>
  </si>
  <si>
    <t>Formula: =(F26=1)
Format: Fill in RED</t>
  </si>
  <si>
    <t>I26=IF(ISBLANK(G26)*AND(B26&lt;&gt;""),1,0)</t>
  </si>
  <si>
    <t>Formula: =(I26&gt;0)
Format: Fill in RED</t>
  </si>
  <si>
    <t>L26=IF(ISBLANK(J26)*AND(B26&lt;&gt;""),1,0)</t>
  </si>
  <si>
    <t>Formula: =(L26&gt;0)
Format: Fill in RED</t>
  </si>
  <si>
    <t>O26=IF(ISBLANK(M26)*AND(B26&lt;&gt;""),1,0)</t>
  </si>
  <si>
    <t>Formula: =(O26&gt;0)
Format: Fill in RED</t>
  </si>
  <si>
    <t>R26=IF(ISBLANK(P26)*AND(B26&lt;&gt;""),1,0)</t>
  </si>
  <si>
    <t>Formula: =(R26&gt;0)
Format: Fill in RED</t>
  </si>
  <si>
    <t>T26=IF(ISBLANK(S26)*AND(B26&lt;&gt;"")*AND(P26="Others"),1,0)</t>
  </si>
  <si>
    <t>Formula: =(T26&gt;0)
Format: Fill in RED
Formula: =(P26&lt;&gt;"Others")
Format: Fill in GRAY</t>
  </si>
  <si>
    <t>V26=IF(ISBLANK(U26)*AND(B26&lt;&gt;""),1,0)</t>
  </si>
  <si>
    <t>Formula: =(V26&gt;0)
Format: Fill in RED</t>
  </si>
  <si>
    <t>Formula: =(X26&gt;0)
Format: Fill in RED</t>
  </si>
  <si>
    <t>AB26=IF(ISBLANK(Y26)*AND(B26&lt;&gt;""),1,0)</t>
  </si>
  <si>
    <t>AE26=IF(ISBLANK(AC26)*AND(B26&lt;&gt;""),1,0)</t>
  </si>
  <si>
    <t>AI26=IF(ISBLANK(AF26)*AND(B26&lt;&gt;""),1,0)</t>
  </si>
  <si>
    <t>Formula: =(AI26&gt;0)
Format: Fill in RED</t>
  </si>
  <si>
    <t>AL26=IF(ISBLANK(AJ26)*AND(B26&lt;&gt;""),1,0)</t>
  </si>
  <si>
    <t>Formula: =(AL26&gt;0)
Format: Fill in RED</t>
  </si>
  <si>
    <t>AO26=IF(ISBLANK(AM26)*AND(B26&lt;&gt;""),1,0)</t>
  </si>
  <si>
    <t>Formula: =(AO26&gt;0)
Format: Fill in RED</t>
  </si>
  <si>
    <t>AR26=IF(ISBLANK(AQ26)*AND(B26&lt;&gt;"")*AND(J26&lt;&gt;"Static"),1,0)</t>
  </si>
  <si>
    <t>Formula: =(AR26&gt;0)
Format: Fill in RED
Formula: =(J26="Static")
Format: Fill in GRAY</t>
  </si>
  <si>
    <t>AT26=IF(ISBLANK(AS26)*AND(B26&lt;&gt;"")*AND(J26&lt;&gt;"Static"),1,0)</t>
  </si>
  <si>
    <t>Formula: =(AT26&gt;0)
Format: Fill in RED
Formula: =(J26="Static")
Format: Fill in GRAY</t>
  </si>
  <si>
    <t>AW26=IF(ISBLANK(AU26)*AND(B26&lt;&gt;""),1,0)</t>
  </si>
  <si>
    <t>Formula: =(AW26&gt;0)
Format: Fill in RED</t>
  </si>
  <si>
    <t>No. of errors for Toxic Substances Monitored</t>
  </si>
  <si>
    <t>No. of errors for Type of Sample
(Personal / Static)</t>
  </si>
  <si>
    <t>No. of errors for Sampling Method</t>
  </si>
  <si>
    <t>No. of errors for Process</t>
  </si>
  <si>
    <t>No. of errors for Process (Others)</t>
  </si>
  <si>
    <t>No. of errors for Duration of process
HH</t>
  </si>
  <si>
    <t>No. of errors for Duration of process
MM</t>
  </si>
  <si>
    <t>No. of errors for Existing control measure</t>
  </si>
  <si>
    <t>No. of errors for Monitoring duration (min)</t>
  </si>
  <si>
    <t>No. of errors for PEL standard for comparison</t>
  </si>
  <si>
    <t>No. of errors for Concentration measured (mg/m3)</t>
  </si>
  <si>
    <t>No. of errors for Time weighted average (TWA)</t>
  </si>
  <si>
    <t>No. of errors for Person monitored
Name</t>
  </si>
  <si>
    <t>No. of errors for Person monitored
NRIC/FIN No.</t>
  </si>
  <si>
    <t xml:space="preserve">No. of errors for Location/Label of monitoring point (demarcate on the layout plan attached) </t>
  </si>
  <si>
    <t>=SUM(E26:E325)</t>
  </si>
  <si>
    <t>=SUM(F26:F325)</t>
  </si>
  <si>
    <t>=SUM(I26:I325)</t>
  </si>
  <si>
    <t>=SUM(L26:L325)</t>
  </si>
  <si>
    <t>=SUM(O26:O325)</t>
  </si>
  <si>
    <t>=SUM(R26:R325)</t>
  </si>
  <si>
    <t>=Q21</t>
  </si>
  <si>
    <t>=SUM(T26:T325)</t>
  </si>
  <si>
    <t>=SUM(X26:X325)</t>
  </si>
  <si>
    <t>=Z8</t>
  </si>
  <si>
    <t>=AG22</t>
  </si>
  <si>
    <t>=SUM(AI26:AI325)</t>
  </si>
  <si>
    <t>=SUM(AL26:AL325)</t>
  </si>
  <si>
    <t>=SUM(AQ26:AQ325)</t>
  </si>
  <si>
    <t>=SUM(AR26:AR325)</t>
  </si>
  <si>
    <t>=SUM(AT26:AT325)</t>
  </si>
  <si>
    <t>=SUM(AW26:AW325)</t>
  </si>
  <si>
    <t>=SUM(F329:AW329)</t>
  </si>
  <si>
    <t>No. of total errors</t>
  </si>
  <si>
    <t>=AP15</t>
  </si>
  <si>
    <t>Error for workplace no.</t>
  </si>
  <si>
    <t>Error for date of monitoring</t>
  </si>
  <si>
    <t>No use</t>
  </si>
  <si>
    <t>E</t>
  </si>
  <si>
    <t>To indicate the error of Toxic Substances Monitored</t>
  </si>
  <si>
    <t>To indicate the error of Workplace No. :</t>
  </si>
  <si>
    <t>To indicate the error of Type of Sample
(Personal / Static)</t>
  </si>
  <si>
    <t>To indicate the error of Sampling Method</t>
  </si>
  <si>
    <t>To indicate the error of Process</t>
  </si>
  <si>
    <t>To indicate the error of Process (Others)</t>
  </si>
  <si>
    <t>To indicate the error of Duration of process
HH</t>
  </si>
  <si>
    <t>To indicate the error of Duration of process
MM</t>
  </si>
  <si>
    <t>To indicate the error of Existing control measure</t>
  </si>
  <si>
    <t>To indicate the error of Monitoring duration (min)</t>
  </si>
  <si>
    <t>To indicate the error of PEL standard for comparison</t>
  </si>
  <si>
    <t>To indicate the error of Concentration measured (mg/m3)</t>
  </si>
  <si>
    <t>To indicate the error of Time weighted average (TWA)</t>
  </si>
  <si>
    <t>To indicate the error of Person monitored
Name</t>
  </si>
  <si>
    <t>To indicate the error of Person monitored
NRIC/FIN No.</t>
  </si>
  <si>
    <t xml:space="preserve">To indicate the error of Location/Label of monitoring point (demarcate on the layout plan attached) </t>
  </si>
  <si>
    <t>I</t>
  </si>
  <si>
    <t>To indicate the error of Date of Monitoring</t>
  </si>
  <si>
    <t>L</t>
  </si>
  <si>
    <t>R</t>
  </si>
  <si>
    <t>O</t>
  </si>
  <si>
    <t>Q</t>
  </si>
  <si>
    <t>X</t>
  </si>
  <si>
    <t>Z</t>
  </si>
  <si>
    <t>AG</t>
  </si>
  <si>
    <t>AI</t>
  </si>
  <si>
    <t>AQ</t>
  </si>
  <si>
    <t>AP</t>
  </si>
  <si>
    <t>AR</t>
  </si>
  <si>
    <t>AT</t>
  </si>
  <si>
    <t>AW</t>
  </si>
  <si>
    <t>AX</t>
  </si>
  <si>
    <t>Total No. of errors</t>
  </si>
  <si>
    <t>Password to unprotect sheet</t>
  </si>
  <si>
    <t>ESPRIT1234</t>
  </si>
  <si>
    <t xml:space="preserve">Allow all users of this worksheet to </t>
  </si>
  <si>
    <t>Select unlocked cells</t>
  </si>
  <si>
    <t>D26=IFERROR(LOOKUP(,0/(B26=HAZD_LIST),HAZD_LIST_ID),0) The harzard ID which user selected
E26=IF(ISBLANK(B26),0,1) Assume there will be a record if Type of monitoring is not blank.
F26=IF((D26=0)*AND(E26=1),1,0)</t>
  </si>
  <si>
    <t>PERSONAL</t>
  </si>
  <si>
    <t>STATIC</t>
  </si>
  <si>
    <t>MAS_SAMPLE_TYPE_VAL</t>
  </si>
  <si>
    <t>PASSIVE_SAMPLERS</t>
  </si>
  <si>
    <t>SORBENT_TUBES</t>
  </si>
  <si>
    <t>IMPINGER</t>
  </si>
  <si>
    <t>FILTER</t>
  </si>
  <si>
    <t>FILTER_WITH_CYCLONE</t>
  </si>
  <si>
    <t>SAMPLING_BAG</t>
  </si>
  <si>
    <t>DIRECT_READING_INSTRUMENTS</t>
  </si>
  <si>
    <t>MAS_SAMPLE_METHOD_VAL</t>
  </si>
  <si>
    <t>ABRASIVE_BLASTING</t>
  </si>
  <si>
    <t>ASSEMBLY_OF_PARTS</t>
  </si>
  <si>
    <t>BLENDING_MIXING</t>
  </si>
  <si>
    <t>BLOWING</t>
  </si>
  <si>
    <t>BRAZING</t>
  </si>
  <si>
    <t>BUFFING_POLISHING</t>
  </si>
  <si>
    <t>CAR_MAINTENANCE</t>
  </si>
  <si>
    <t>CASTING</t>
  </si>
  <si>
    <t>CHEMICAL_PLANT</t>
  </si>
  <si>
    <t>CLEANING</t>
  </si>
  <si>
    <t>CLEANING_ACID</t>
  </si>
  <si>
    <t>CLEANING_SOL</t>
  </si>
  <si>
    <t>COILING</t>
  </si>
  <si>
    <t>CURING_MAT</t>
  </si>
  <si>
    <t>CUTTING_SAWING</t>
  </si>
  <si>
    <t>DEGREASING</t>
  </si>
  <si>
    <t>DRILLING</t>
  </si>
  <si>
    <t>DRUMMING</t>
  </si>
  <si>
    <t>DRY_CLEANING</t>
  </si>
  <si>
    <t>DRY_OF_MATERIAL</t>
  </si>
  <si>
    <t>ELECTROPLATING</t>
  </si>
  <si>
    <t>ETCHING</t>
  </si>
  <si>
    <t>EXTRUSION_DRAWING</t>
  </si>
  <si>
    <t>FORGING</t>
  </si>
  <si>
    <t>FORMULATION</t>
  </si>
  <si>
    <t>FOUNDRY_OPERATION</t>
  </si>
  <si>
    <t>GENERAL_HOUSEKEEPING</t>
  </si>
  <si>
    <t>GLUEING_BRUSH</t>
  </si>
  <si>
    <t>GLUEING_SPRAY</t>
  </si>
  <si>
    <t>GRINDING</t>
  </si>
  <si>
    <t>HEAT_TREATMENT</t>
  </si>
  <si>
    <t>INJECTION_MOULD</t>
  </si>
  <si>
    <t>INSPECTION</t>
  </si>
  <si>
    <t>LAB_DISSECT</t>
  </si>
  <si>
    <t>LABORATORY</t>
  </si>
  <si>
    <t>LAB_TESTING</t>
  </si>
  <si>
    <t>LAMINATION</t>
  </si>
  <si>
    <t>MAINTENANCE</t>
  </si>
  <si>
    <t>MASKING</t>
  </si>
  <si>
    <t>MATERIAL_TRANSFER</t>
  </si>
  <si>
    <t>MELTING_SMELTING</t>
  </si>
  <si>
    <t>METAL_INJECTION_MOULDING</t>
  </si>
  <si>
    <t>METAL_MACHINING</t>
  </si>
  <si>
    <t>METAL_STAMPING</t>
  </si>
  <si>
    <t>PACKING</t>
  </si>
  <si>
    <t>PAINTING_BRUSH_</t>
  </si>
  <si>
    <t>PAINTING_SPRAY</t>
  </si>
  <si>
    <t>PALLETE</t>
  </si>
  <si>
    <t>PLASTIC_BLOW_MOULDING</t>
  </si>
  <si>
    <t>PLASTIC_INJECTION_MOULDING</t>
  </si>
  <si>
    <t>POWDER_COATING</t>
  </si>
  <si>
    <t>PRINTING_OFFSET</t>
  </si>
  <si>
    <t>PRINTING_OTHERS</t>
  </si>
  <si>
    <t>PRINTING_SILK_SCREEN</t>
  </si>
  <si>
    <t>QUALITY_CONTROL_TESTING</t>
  </si>
  <si>
    <t>QUARRYING</t>
  </si>
  <si>
    <t>SANDING</t>
  </si>
  <si>
    <t>SOLDERING</t>
  </si>
  <si>
    <t>SOLVENT_CLEANING_DRYING</t>
  </si>
  <si>
    <t>SORTING</t>
  </si>
  <si>
    <t>STERILIZATION</t>
  </si>
  <si>
    <t>STORAGE_WAREHOUSING</t>
  </si>
  <si>
    <t>SURFACE_PREPARE</t>
  </si>
  <si>
    <t>THERMAL_SPRAY</t>
  </si>
  <si>
    <t>WASHING</t>
  </si>
  <si>
    <t>WASTE_TREATMENT</t>
  </si>
  <si>
    <t>WEIGHING</t>
  </si>
  <si>
    <t>WELDING</t>
  </si>
  <si>
    <t>WOODWORKING</t>
  </si>
  <si>
    <t>OTHERS</t>
  </si>
  <si>
    <t>MAS_PROC_TYPE_VAL</t>
  </si>
  <si>
    <t>PARTIAL_ENCLOSURE</t>
  </si>
  <si>
    <t>SUPPRESSION</t>
  </si>
  <si>
    <t>PERSONAL_PROTECTIVE_EQUIPMENT</t>
  </si>
  <si>
    <t>NO_CONTROL</t>
  </si>
  <si>
    <t>LOCAL_EXHAUST_VENTILATION</t>
  </si>
  <si>
    <t>DILUTION_VENTILATION</t>
  </si>
  <si>
    <t>TOTAL_ENCLOSURE</t>
  </si>
  <si>
    <t>MAS_CONTROL_MEASURES_VAL</t>
  </si>
  <si>
    <t>MAS_PEL_COMPARISON_VAL</t>
  </si>
  <si>
    <t>LONG</t>
  </si>
  <si>
    <t>SHORT</t>
  </si>
  <si>
    <t>ADPEL</t>
  </si>
  <si>
    <t>=Param!$B$94:$B$100</t>
  </si>
  <si>
    <t>=Param!$B$104:$B$106</t>
  </si>
  <si>
    <t>=Param!$B$20:$B$89</t>
  </si>
  <si>
    <t>=Param!$B$10:$B$16</t>
  </si>
  <si>
    <t>=Param!$B$5:$B$6</t>
  </si>
  <si>
    <t>Code Value</t>
  </si>
  <si>
    <t>$AY$26</t>
  </si>
  <si>
    <t>IFERROR(LOOKUP(,0/(J26=MAS_SAMPLE_TYPE),MAS_SAMPLE_TYPE_VAL),"")</t>
  </si>
  <si>
    <t>Formulae</t>
  </si>
  <si>
    <t>$AZ$26</t>
  </si>
  <si>
    <t>IFERROR(LOOKUP(,0/(M26=MAS_SAMPLE_METHOD),MAS_SAMPLE_METHOD_VAL),"")</t>
  </si>
  <si>
    <t>$BA$26</t>
  </si>
  <si>
    <t>IFERROR(LOOKUP(,0/(P26=MAS_PROC_TYPE),MAS_PROC_TYPE_VAL),"")</t>
  </si>
  <si>
    <t>$BB$26</t>
  </si>
  <si>
    <t>IFERROR(LOOKUP(,0/(Y26=MAS_CONTROL_MEASURES),MAS_CONTROL_MEASURES_VAL),"")</t>
  </si>
  <si>
    <t>IFERROR(LOOKUP(,0/(AF26=MAS_PEL_COMPARISON),MAS_PEL_COMPARISON_VAL),"")</t>
  </si>
  <si>
    <t>$BC$26</t>
  </si>
  <si>
    <t>=$E$529</t>
  </si>
  <si>
    <t>=$F$529</t>
  </si>
  <si>
    <t>=$I$529</t>
  </si>
  <si>
    <t>=$L$529</t>
  </si>
  <si>
    <t>=$O$529</t>
  </si>
  <si>
    <t>=$Q$529</t>
  </si>
  <si>
    <t>=$R$529</t>
  </si>
  <si>
    <t>=$T$529</t>
  </si>
  <si>
    <t>=$V$529</t>
  </si>
  <si>
    <t>=$X$529</t>
  </si>
  <si>
    <t>=$Z$529</t>
  </si>
  <si>
    <t>=$AB$529</t>
  </si>
  <si>
    <t>=$AE$529</t>
  </si>
  <si>
    <t>=$AG$529</t>
  </si>
  <si>
    <t>=$AI$529</t>
  </si>
  <si>
    <t>=$AL$529</t>
  </si>
  <si>
    <t>=$AQ$529</t>
  </si>
  <si>
    <t>=$AP$529</t>
  </si>
  <si>
    <t>=$AR$529</t>
  </si>
  <si>
    <t>=$AT$529</t>
  </si>
  <si>
    <t>=$AW$529</t>
  </si>
  <si>
    <t>Name of Company Representative:</t>
  </si>
  <si>
    <t>Name of Company Representative</t>
  </si>
  <si>
    <t>Allow: Whole number
Data: between
Minimum: 0
Maximum: 23</t>
  </si>
  <si>
    <t>Please provide the duration of process/work being monitored in hours. (HH ranges from  0 to 23)</t>
  </si>
  <si>
    <t>Allow: Whole number
Data: between
Minimum: 0
Maximum: 59</t>
  </si>
  <si>
    <t>Please provide the duration of process/work being monitored in minutes. (MM ranges from 0 to 59)</t>
  </si>
  <si>
    <t>Allow: Whole number
Data: between
Minimum: 1
Maximum: 1440</t>
  </si>
  <si>
    <t>Please provide duration of monitoring/sampling in minutes. (Must be greater than 0 and smaller than or equeal to 1440)</t>
  </si>
  <si>
    <t>IF(ISBLANK(W26)*AND(B26&lt;&gt;""),1,IF((U26=0)*AND(W26=0),1,0))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</si>
</sst>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yy;@"/>
    <numFmt numFmtId="165" formatCode="0.00000"/>
  </numFmts>
  <fonts count="1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i/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98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" fontId="9" fillId="0" borderId="0" xfId="0" applyNumberFormat="1" applyFont="1"/>
    <xf numFmtId="0" fontId="10" fillId="0" borderId="0" xfId="0" applyFont="1"/>
    <xf numFmtId="0" fontId="11" fillId="0" borderId="0" xfId="0" applyFont="1"/>
    <xf numFmtId="0" fontId="8" fillId="0" borderId="18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13" xfId="0" applyFont="1" applyBorder="1" applyAlignment="1" applyProtection="1">
      <alignment horizontal="left" vertical="center" wrapText="1"/>
    </xf>
    <xf numFmtId="0" fontId="6" fillId="0" borderId="0" xfId="0" applyFont="1" applyProtection="1"/>
    <xf numFmtId="0" fontId="4" fillId="0" borderId="0" xfId="0" applyFont="1" applyProtection="1"/>
    <xf numFmtId="0" fontId="4" fillId="0" borderId="1" xfId="0" applyFont="1" applyBorder="1" applyProtection="1"/>
    <xf numFmtId="0" fontId="4" fillId="0" borderId="2" xfId="0" applyFont="1" applyBorder="1" applyProtection="1"/>
    <xf numFmtId="0" fontId="4" fillId="0" borderId="3" xfId="0" applyFont="1" applyBorder="1" applyProtection="1"/>
    <xf numFmtId="0" fontId="3" fillId="0" borderId="4" xfId="0" applyFont="1" applyBorder="1" applyProtection="1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3" fillId="0" borderId="5" xfId="0" applyFont="1" applyBorder="1" applyProtection="1"/>
    <xf numFmtId="0" fontId="3" fillId="0" borderId="0" xfId="0" applyFont="1" applyProtection="1"/>
    <xf numFmtId="0" fontId="3" fillId="0" borderId="15" xfId="0" applyFont="1" applyBorder="1" applyAlignment="1" applyProtection="1"/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8" xfId="0" applyFont="1" applyBorder="1" applyProtection="1"/>
    <xf numFmtId="0" fontId="3" fillId="0" borderId="0" xfId="0" applyFont="1" applyBorder="1" applyAlignment="1" applyProtection="1">
      <alignment horizontal="right"/>
    </xf>
    <xf numFmtId="0" fontId="5" fillId="0" borderId="6" xfId="0" applyFont="1" applyBorder="1" applyAlignment="1" applyProtection="1">
      <alignment vertical="top"/>
    </xf>
    <xf numFmtId="0" fontId="2" fillId="0" borderId="7" xfId="0" applyFont="1" applyBorder="1" applyProtection="1"/>
    <xf numFmtId="0" fontId="5" fillId="0" borderId="7" xfId="0" applyFont="1" applyBorder="1" applyAlignment="1" applyProtection="1">
      <alignment vertical="top"/>
    </xf>
    <xf numFmtId="0" fontId="5" fillId="0" borderId="8" xfId="0" applyFont="1" applyBorder="1" applyAlignment="1" applyProtection="1">
      <alignment vertical="top"/>
    </xf>
    <xf numFmtId="0" fontId="4" fillId="3" borderId="0" xfId="0" applyFont="1" applyFill="1" applyProtection="1"/>
    <xf numFmtId="0" fontId="4" fillId="3" borderId="2" xfId="0" applyFont="1" applyFill="1" applyBorder="1" applyProtection="1"/>
    <xf numFmtId="0" fontId="3" fillId="3" borderId="0" xfId="0" applyFont="1" applyFill="1" applyBorder="1" applyAlignment="1" applyProtection="1"/>
    <xf numFmtId="0" fontId="4" fillId="3" borderId="7" xfId="0" applyFont="1" applyFill="1" applyBorder="1" applyProtection="1"/>
    <xf numFmtId="0" fontId="5" fillId="3" borderId="7" xfId="0" applyFont="1" applyFill="1" applyBorder="1" applyAlignment="1" applyProtection="1">
      <alignment vertical="top"/>
    </xf>
    <xf numFmtId="0" fontId="4" fillId="3" borderId="0" xfId="0" applyFont="1" applyFill="1"/>
    <xf numFmtId="0" fontId="3" fillId="3" borderId="15" xfId="0" applyFont="1" applyFill="1" applyBorder="1" applyAlignment="1" applyProtection="1"/>
    <xf numFmtId="0" fontId="4" fillId="4" borderId="0" xfId="0" applyFont="1" applyFill="1" applyProtection="1"/>
    <xf numFmtId="0" fontId="4" fillId="4" borderId="2" xfId="0" applyFont="1" applyFill="1" applyBorder="1" applyProtection="1"/>
    <xf numFmtId="0" fontId="3" fillId="4" borderId="0" xfId="0" applyFont="1" applyFill="1" applyBorder="1" applyAlignment="1" applyProtection="1"/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4" fillId="4" borderId="7" xfId="0" applyFont="1" applyFill="1" applyBorder="1" applyProtection="1"/>
    <xf numFmtId="0" fontId="5" fillId="4" borderId="7" xfId="0" applyFont="1" applyFill="1" applyBorder="1" applyAlignment="1" applyProtection="1">
      <alignment vertical="top"/>
    </xf>
    <xf numFmtId="0" fontId="4" fillId="4" borderId="0" xfId="0" applyFont="1" applyFill="1"/>
    <xf numFmtId="0" fontId="3" fillId="4" borderId="0" xfId="0" applyFont="1" applyFill="1" applyBorder="1" applyAlignment="1" applyProtection="1">
      <protection locked="0"/>
    </xf>
    <xf numFmtId="0" fontId="3" fillId="4" borderId="0" xfId="0" applyFont="1" applyFill="1" applyBorder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3" fillId="0" borderId="0" xfId="0" applyFont="1" applyBorder="1" applyProtection="1"/>
    <xf numFmtId="0" fontId="3" fillId="0" borderId="0" xfId="0" applyFont="1" applyAlignment="1" applyProtection="1">
      <alignment horizontal="center" vertical="center" wrapText="1"/>
    </xf>
    <xf numFmtId="0" fontId="14" fillId="0" borderId="0" xfId="0" applyFont="1"/>
    <xf numFmtId="0" fontId="2" fillId="3" borderId="0" xfId="0" applyFont="1" applyFill="1" applyBorder="1" applyAlignment="1" applyProtection="1"/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</xf>
    <xf numFmtId="0" fontId="5" fillId="3" borderId="19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right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34" xfId="0" applyFont="1" applyFill="1" applyBorder="1" applyAlignment="1" applyProtection="1">
      <alignment horizontal="center" vertical="center" wrapText="1"/>
    </xf>
    <xf numFmtId="0" fontId="5" fillId="3" borderId="33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Protection="1"/>
    <xf numFmtId="0" fontId="3" fillId="3" borderId="0" xfId="0" applyFont="1" applyFill="1" applyProtection="1"/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Protection="1"/>
    <xf numFmtId="0" fontId="5" fillId="3" borderId="0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 applyProtection="1">
      <alignment horizontal="center" vertical="center" wrapText="1"/>
      <protection locked="0"/>
    </xf>
    <xf numFmtId="164" fontId="8" fillId="0" borderId="34" xfId="0" applyNumberFormat="1" applyFont="1" applyBorder="1" applyAlignment="1" applyProtection="1">
      <alignment vertical="center" wrapText="1"/>
      <protection locked="0"/>
    </xf>
    <xf numFmtId="0" fontId="8" fillId="3" borderId="23" xfId="0" applyFont="1" applyFill="1" applyBorder="1" applyAlignment="1" applyProtection="1">
      <alignment horizontal="center" vertical="center" wrapText="1"/>
      <protection locked="0"/>
    </xf>
    <xf numFmtId="0" fontId="8" fillId="3" borderId="35" xfId="0" applyFont="1" applyFill="1" applyBorder="1" applyAlignment="1" applyProtection="1">
      <alignment horizontal="center" vertical="center" wrapText="1"/>
      <protection locked="0"/>
    </xf>
    <xf numFmtId="164" fontId="8" fillId="0" borderId="35" xfId="0" applyNumberFormat="1" applyFont="1" applyBorder="1" applyAlignment="1" applyProtection="1">
      <alignment vertical="center" wrapText="1"/>
      <protection locked="0"/>
    </xf>
    <xf numFmtId="0" fontId="6" fillId="5" borderId="0" xfId="0" applyFont="1" applyFill="1" applyProtection="1"/>
    <xf numFmtId="0" fontId="4" fillId="5" borderId="0" xfId="0" applyFont="1" applyFill="1" applyProtection="1"/>
    <xf numFmtId="0" fontId="3" fillId="5" borderId="0" xfId="0" applyFont="1" applyFill="1" applyProtection="1"/>
    <xf numFmtId="0" fontId="3" fillId="5" borderId="0" xfId="0" applyFont="1" applyFill="1" applyAlignment="1" applyProtection="1">
      <alignment horizontal="center" vertical="center" wrapText="1"/>
    </xf>
    <xf numFmtId="0" fontId="8" fillId="5" borderId="0" xfId="0" applyFont="1" applyFill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0" fontId="6" fillId="5" borderId="0" xfId="0" applyFont="1" applyFill="1"/>
    <xf numFmtId="0" fontId="4" fillId="5" borderId="0" xfId="0" applyFont="1" applyFill="1"/>
    <xf numFmtId="0" fontId="8" fillId="3" borderId="26" xfId="0" applyFont="1" applyFill="1" applyBorder="1" applyAlignment="1" applyProtection="1">
      <alignment horizontal="center" vertical="center" wrapText="1"/>
      <protection locked="0"/>
    </xf>
    <xf numFmtId="164" fontId="8" fillId="0" borderId="14" xfId="0" applyNumberFormat="1" applyFont="1" applyBorder="1" applyAlignment="1" applyProtection="1">
      <alignment vertical="center" wrapText="1"/>
      <protection locked="0"/>
    </xf>
    <xf numFmtId="0" fontId="8" fillId="3" borderId="14" xfId="0" applyFont="1" applyFill="1" applyBorder="1" applyAlignment="1" applyProtection="1">
      <alignment horizontal="center" vertical="center" wrapText="1"/>
      <protection locked="0"/>
    </xf>
    <xf numFmtId="0" fontId="8" fillId="3" borderId="34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Protection="1"/>
    <xf numFmtId="0" fontId="4" fillId="6" borderId="2" xfId="0" applyFont="1" applyFill="1" applyBorder="1" applyProtection="1"/>
    <xf numFmtId="0" fontId="2" fillId="6" borderId="0" xfId="0" applyFont="1" applyFill="1" applyBorder="1" applyAlignment="1" applyProtection="1"/>
    <xf numFmtId="0" fontId="3" fillId="6" borderId="0" xfId="0" applyFont="1" applyFill="1" applyBorder="1" applyAlignment="1" applyProtection="1"/>
    <xf numFmtId="0" fontId="4" fillId="6" borderId="7" xfId="0" applyFont="1" applyFill="1" applyBorder="1" applyProtection="1"/>
    <xf numFmtId="0" fontId="5" fillId="6" borderId="7" xfId="0" applyFont="1" applyFill="1" applyBorder="1" applyAlignment="1" applyProtection="1">
      <alignment vertical="top"/>
    </xf>
    <xf numFmtId="0" fontId="5" fillId="6" borderId="11" xfId="0" applyFont="1" applyFill="1" applyBorder="1" applyAlignment="1" applyProtection="1">
      <alignment horizontal="center" vertical="center" wrapText="1"/>
    </xf>
    <xf numFmtId="0" fontId="5" fillId="6" borderId="14" xfId="0" applyFont="1" applyFill="1" applyBorder="1" applyAlignment="1" applyProtection="1">
      <alignment horizontal="center" vertical="center" wrapText="1"/>
    </xf>
    <xf numFmtId="0" fontId="8" fillId="6" borderId="34" xfId="0" applyFont="1" applyFill="1" applyBorder="1" applyAlignment="1" applyProtection="1">
      <alignment horizontal="center" vertical="center" wrapText="1"/>
      <protection locked="0"/>
    </xf>
    <xf numFmtId="0" fontId="8" fillId="6" borderId="35" xfId="0" applyFont="1" applyFill="1" applyBorder="1" applyAlignment="1" applyProtection="1">
      <alignment horizontal="center" vertical="center" wrapText="1"/>
      <protection locked="0"/>
    </xf>
    <xf numFmtId="0" fontId="8" fillId="6" borderId="14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quotePrefix="1" applyFont="1"/>
    <xf numFmtId="0" fontId="16" fillId="0" borderId="0" xfId="0" applyFont="1"/>
    <xf numFmtId="0" fontId="16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quotePrefix="1" applyFont="1" applyAlignment="1">
      <alignment wrapText="1"/>
    </xf>
    <xf numFmtId="0" fontId="8" fillId="3" borderId="38" xfId="0" applyFont="1" applyFill="1" applyBorder="1" applyAlignment="1" applyProtection="1">
      <alignment horizontal="center" vertical="center" wrapText="1"/>
      <protection locked="0"/>
    </xf>
    <xf numFmtId="0" fontId="8" fillId="3" borderId="37" xfId="0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/>
    <xf numFmtId="1" fontId="4" fillId="4" borderId="0" xfId="0" applyNumberFormat="1" applyFont="1" applyFill="1"/>
    <xf numFmtId="49" fontId="8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4" xfId="0" applyNumberFormat="1" applyFont="1" applyBorder="1" applyAlignment="1" applyProtection="1">
      <alignment vertical="center" wrapText="1"/>
      <protection locked="0"/>
    </xf>
    <xf numFmtId="49" fontId="8" fillId="3" borderId="2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5" xfId="0" applyNumberFormat="1" applyFont="1" applyBorder="1" applyAlignment="1" applyProtection="1">
      <alignment vertical="center" wrapText="1"/>
      <protection locked="0"/>
    </xf>
    <xf numFmtId="49" fontId="8" fillId="3" borderId="26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4" xfId="0" applyNumberFormat="1" applyFont="1" applyBorder="1" applyAlignment="1" applyProtection="1">
      <alignment vertical="center" wrapText="1"/>
      <protection locked="0"/>
    </xf>
    <xf numFmtId="49" fontId="4" fillId="0" borderId="0" xfId="0" applyNumberFormat="1" applyFont="1"/>
    <xf numFmtId="49" fontId="4" fillId="3" borderId="0" xfId="0" applyNumberFormat="1" applyFont="1" applyFill="1"/>
    <xf numFmtId="49" fontId="4" fillId="4" borderId="0" xfId="0" applyNumberFormat="1" applyFont="1" applyFill="1"/>
    <xf numFmtId="1" fontId="8" fillId="0" borderId="34" xfId="0" applyNumberFormat="1" applyFont="1" applyBorder="1" applyAlignment="1" applyProtection="1">
      <alignment vertical="center" wrapText="1"/>
      <protection locked="0"/>
    </xf>
    <xf numFmtId="1" fontId="8" fillId="3" borderId="19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35" xfId="0" applyNumberFormat="1" applyFont="1" applyBorder="1" applyAlignment="1" applyProtection="1">
      <alignment vertical="center" wrapText="1"/>
      <protection locked="0"/>
    </xf>
    <xf numFmtId="1" fontId="8" fillId="3" borderId="23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4" xfId="0" applyNumberFormat="1" applyFont="1" applyBorder="1" applyAlignment="1" applyProtection="1">
      <alignment vertical="center" wrapText="1"/>
      <protection locked="0"/>
    </xf>
    <xf numFmtId="1" fontId="8" fillId="3" borderId="26" xfId="0" applyNumberFormat="1" applyFont="1" applyFill="1" applyBorder="1" applyAlignment="1" applyProtection="1">
      <alignment horizontal="center" vertical="center" wrapText="1"/>
      <protection locked="0"/>
    </xf>
    <xf numFmtId="1" fontId="4" fillId="3" borderId="0" xfId="0" applyNumberFormat="1" applyFont="1" applyFill="1"/>
    <xf numFmtId="165" fontId="8" fillId="3" borderId="19" xfId="0" applyNumberFormat="1" applyFont="1" applyFill="1" applyBorder="1" applyAlignment="1" applyProtection="1">
      <alignment horizontal="center" vertical="center" wrapText="1"/>
      <protection locked="0"/>
    </xf>
    <xf numFmtId="165" fontId="8" fillId="3" borderId="23" xfId="0" applyNumberFormat="1" applyFont="1" applyFill="1" applyBorder="1" applyAlignment="1" applyProtection="1">
      <alignment horizontal="center" vertical="center" wrapText="1"/>
      <protection locked="0"/>
    </xf>
    <xf numFmtId="165" fontId="8" fillId="3" borderId="26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0" xfId="0" applyNumberFormat="1" applyFont="1"/>
    <xf numFmtId="165" fontId="4" fillId="3" borderId="0" xfId="0" applyNumberFormat="1" applyFont="1" applyFill="1"/>
    <xf numFmtId="165" fontId="4" fillId="4" borderId="0" xfId="0" applyNumberFormat="1" applyFont="1" applyFill="1"/>
    <xf numFmtId="49" fontId="8" fillId="0" borderId="34" xfId="0" applyNumberFormat="1" applyFont="1" applyBorder="1" applyAlignment="1" applyProtection="1">
      <alignment horizontal="left" vertical="center"/>
      <protection locked="0"/>
    </xf>
    <xf numFmtId="49" fontId="8" fillId="0" borderId="35" xfId="0" applyNumberFormat="1" applyFont="1" applyBorder="1" applyAlignment="1" applyProtection="1">
      <alignment horizontal="left" vertical="center"/>
      <protection locked="0"/>
    </xf>
    <xf numFmtId="49" fontId="8" fillId="0" borderId="14" xfId="0" applyNumberFormat="1" applyFont="1" applyBorder="1" applyAlignment="1" applyProtection="1">
      <alignment horizontal="left" vertical="center"/>
      <protection locked="0"/>
    </xf>
    <xf numFmtId="49" fontId="8" fillId="0" borderId="0" xfId="0" applyNumberFormat="1" applyFont="1" applyAlignment="1">
      <alignment horizontal="left" vertical="center"/>
    </xf>
    <xf numFmtId="0" fontId="3" fillId="4" borderId="10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/>
    <xf numFmtId="0" fontId="3" fillId="3" borderId="10" xfId="0" applyFont="1" applyFill="1" applyBorder="1" applyAlignment="1" applyProtection="1"/>
    <xf numFmtId="0" fontId="5" fillId="3" borderId="34" xfId="0" applyFont="1" applyFill="1" applyBorder="1" applyAlignment="1" applyProtection="1">
      <alignment horizontal="center" vertical="center" wrapText="1"/>
    </xf>
    <xf numFmtId="0" fontId="5" fillId="3" borderId="33" xfId="0" applyFont="1" applyFill="1" applyBorder="1" applyAlignment="1" applyProtection="1">
      <alignment horizontal="center" vertical="center" wrapText="1"/>
    </xf>
    <xf numFmtId="49" fontId="8" fillId="0" borderId="14" xfId="0" applyNumberFormat="1" applyFont="1" applyBorder="1" applyAlignment="1" applyProtection="1">
      <alignment horizontal="center" vertical="center" wrapText="1"/>
      <protection locked="0"/>
    </xf>
    <xf numFmtId="1" fontId="8" fillId="0" borderId="14" xfId="0" applyNumberFormat="1" applyFont="1" applyBorder="1" applyAlignment="1" applyProtection="1">
      <alignment horizontal="center" vertical="center" wrapText="1"/>
      <protection locked="0"/>
    </xf>
    <xf numFmtId="49" fontId="8" fillId="0" borderId="26" xfId="0" applyNumberFormat="1" applyFont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Border="1" applyAlignment="1" applyProtection="1">
      <alignment horizontal="center" vertical="center" wrapText="1"/>
      <protection locked="0"/>
    </xf>
    <xf numFmtId="49" fontId="8" fillId="0" borderId="27" xfId="0" applyNumberFormat="1" applyFont="1" applyBorder="1" applyAlignment="1" applyProtection="1">
      <alignment horizontal="center" vertical="center" wrapText="1"/>
      <protection locked="0"/>
    </xf>
    <xf numFmtId="1" fontId="8" fillId="0" borderId="26" xfId="0" applyNumberFormat="1" applyFont="1" applyBorder="1" applyAlignment="1" applyProtection="1">
      <alignment horizontal="center" vertical="center" wrapText="1"/>
      <protection locked="0"/>
    </xf>
    <xf numFmtId="1" fontId="8" fillId="0" borderId="28" xfId="0" applyNumberFormat="1" applyFont="1" applyBorder="1" applyAlignment="1" applyProtection="1">
      <alignment horizontal="center" vertical="center" wrapText="1"/>
      <protection locked="0"/>
    </xf>
    <xf numFmtId="165" fontId="8" fillId="0" borderId="26" xfId="0" applyNumberFormat="1" applyFont="1" applyBorder="1" applyAlignment="1" applyProtection="1">
      <alignment horizontal="center" vertical="center" wrapText="1"/>
      <protection locked="0"/>
    </xf>
    <xf numFmtId="165" fontId="8" fillId="0" borderId="28" xfId="0" applyNumberFormat="1" applyFont="1" applyBorder="1" applyAlignment="1" applyProtection="1">
      <alignment horizontal="center" vertical="center" wrapText="1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29" xfId="0" applyNumberFormat="1" applyFont="1" applyBorder="1" applyAlignment="1" applyProtection="1">
      <alignment horizontal="center" vertical="center"/>
      <protection locked="0"/>
    </xf>
    <xf numFmtId="165" fontId="8" fillId="0" borderId="23" xfId="0" applyNumberFormat="1" applyFont="1" applyBorder="1" applyAlignment="1" applyProtection="1">
      <alignment horizontal="center" vertical="center" wrapText="1"/>
      <protection locked="0"/>
    </xf>
    <xf numFmtId="165" fontId="8" fillId="0" borderId="24" xfId="0" applyNumberFormat="1" applyFont="1" applyBorder="1" applyAlignment="1" applyProtection="1">
      <alignment horizontal="center" vertical="center" wrapText="1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8" fillId="0" borderId="35" xfId="0" applyNumberFormat="1" applyFont="1" applyBorder="1" applyAlignment="1" applyProtection="1">
      <alignment horizontal="center" vertical="center" wrapText="1"/>
      <protection locked="0"/>
    </xf>
    <xf numFmtId="1" fontId="8" fillId="0" borderId="35" xfId="0" applyNumberFormat="1" applyFont="1" applyBorder="1" applyAlignment="1" applyProtection="1">
      <alignment horizontal="center" vertical="center" wrapText="1"/>
      <protection locked="0"/>
    </xf>
    <xf numFmtId="49" fontId="8" fillId="0" borderId="23" xfId="0" applyNumberFormat="1" applyFont="1" applyBorder="1" applyAlignment="1" applyProtection="1">
      <alignment horizontal="center" vertical="center" wrapText="1"/>
      <protection locked="0"/>
    </xf>
    <xf numFmtId="49" fontId="8" fillId="0" borderId="24" xfId="0" applyNumberFormat="1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1" fontId="8" fillId="0" borderId="23" xfId="0" applyNumberFormat="1" applyFont="1" applyBorder="1" applyAlignment="1" applyProtection="1">
      <alignment horizontal="center" vertical="center" wrapText="1"/>
      <protection locked="0"/>
    </xf>
    <xf numFmtId="1" fontId="8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13" fillId="0" borderId="10" xfId="1" applyBorder="1" applyAlignment="1" applyProtection="1">
      <alignment horizontal="left"/>
      <protection locked="0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36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12" fillId="2" borderId="21" xfId="0" applyFont="1" applyFill="1" applyBorder="1" applyAlignment="1" applyProtection="1">
      <alignment horizontal="center" vertical="center"/>
    </xf>
    <xf numFmtId="0" fontId="12" fillId="2" borderId="17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center" vertical="center" wrapText="1"/>
    </xf>
    <xf numFmtId="49" fontId="8" fillId="0" borderId="34" xfId="0" applyNumberFormat="1" applyFont="1" applyBorder="1" applyAlignment="1" applyProtection="1">
      <alignment horizontal="center" vertical="center" wrapText="1"/>
      <protection locked="0"/>
    </xf>
    <xf numFmtId="1" fontId="8" fillId="0" borderId="34" xfId="0" applyNumberFormat="1" applyFont="1" applyBorder="1" applyAlignment="1" applyProtection="1">
      <alignment horizontal="center" vertical="center" wrapText="1"/>
      <protection locked="0"/>
    </xf>
    <xf numFmtId="49" fontId="8" fillId="0" borderId="19" xfId="0" applyNumberFormat="1" applyFont="1" applyBorder="1" applyAlignment="1" applyProtection="1">
      <alignment horizontal="center" vertical="center" wrapText="1"/>
      <protection locked="0"/>
    </xf>
    <xf numFmtId="49" fontId="8" fillId="0" borderId="20" xfId="0" applyNumberFormat="1" applyFont="1" applyBorder="1" applyAlignment="1" applyProtection="1">
      <alignment horizontal="center" vertical="center" wrapText="1"/>
      <protection locked="0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1" fontId="8" fillId="0" borderId="19" xfId="0" applyNumberFormat="1" applyFont="1" applyBorder="1" applyAlignment="1" applyProtection="1">
      <alignment horizontal="center" vertical="center" wrapText="1"/>
      <protection locked="0"/>
    </xf>
    <xf numFmtId="1" fontId="8" fillId="0" borderId="20" xfId="0" applyNumberFormat="1" applyFont="1" applyBorder="1" applyAlignment="1" applyProtection="1">
      <alignment horizontal="center" vertical="center" wrapText="1"/>
      <protection locked="0"/>
    </xf>
    <xf numFmtId="165" fontId="8" fillId="0" borderId="19" xfId="0" applyNumberFormat="1" applyFont="1" applyBorder="1" applyAlignment="1" applyProtection="1">
      <alignment horizontal="center" vertical="center" wrapText="1"/>
      <protection locked="0"/>
    </xf>
    <xf numFmtId="165" fontId="8" fillId="0" borderId="20" xfId="0" applyNumberFormat="1" applyFont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</xf>
    <xf numFmtId="0" fontId="5" fillId="2" borderId="31" xfId="0" applyFont="1" applyFill="1" applyBorder="1" applyAlignment="1" applyProtection="1">
      <alignment horizontal="center" vertical="center" wrapText="1"/>
    </xf>
    <xf numFmtId="0" fontId="5" fillId="2" borderId="3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164" fontId="3" fillId="0" borderId="9" xfId="0" applyNumberFormat="1" applyFont="1" applyBorder="1" applyAlignment="1" applyProtection="1">
      <alignment horizontal="left"/>
      <protection locked="0"/>
    </xf>
    <xf numFmtId="49" fontId="3" fillId="0" borderId="10" xfId="0" applyNumberFormat="1" applyFont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4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lightGray">
          <fgColor theme="1" tint="0.34998626667073579"/>
        </patternFill>
      </fill>
    </dxf>
    <dxf>
      <fill>
        <patternFill>
          <bgColor rgb="FFFF0000"/>
        </patternFill>
      </fill>
    </dxf>
    <dxf>
      <fill>
        <patternFill patternType="lightGray">
          <f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lightGray">
          <f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lightGray">
          <fgColor theme="1" tint="0.34998626667073579"/>
        </patternFill>
      </fill>
    </dxf>
    <dxf>
      <fill>
        <patternFill>
          <bgColor rgb="FFFF0000"/>
        </patternFill>
      </fill>
    </dxf>
    <dxf>
      <fill>
        <patternFill patternType="lightGray">
          <f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lightGray">
          <f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530"/>
  <sheetViews>
    <sheetView showGridLines="0" tabSelected="1" zoomScaleNormal="100" workbookViewId="0">
      <selection activeCell="J15" sqref="J15:AO15"/>
    </sheetView>
  </sheetViews>
  <sheetFormatPr defaultColWidth="8.85546875" defaultRowHeight="14.25" x14ac:dyDescent="0.2"/>
  <cols>
    <col min="1" max="1" width="3.7109375" style="1" customWidth="1"/>
    <col min="2" max="3" width="5.28515625" style="1" customWidth="1"/>
    <col min="4" max="4" width="3.7109375" style="101" hidden="1" customWidth="1"/>
    <col min="5" max="6" width="3.7109375" style="37" hidden="1" customWidth="1"/>
    <col min="7" max="7" width="4.28515625" style="111" customWidth="1"/>
    <col min="8" max="8" width="7.7109375" style="111" customWidth="1"/>
    <col min="9" max="9" width="3.7109375" style="37" hidden="1" customWidth="1"/>
    <col min="10" max="11" width="4.7109375" style="119" customWidth="1"/>
    <col min="12" max="12" width="3.7109375" style="120" hidden="1" customWidth="1"/>
    <col min="13" max="13" width="4.28515625" style="119" customWidth="1"/>
    <col min="14" max="14" width="6.7109375" style="119" customWidth="1"/>
    <col min="15" max="15" width="3.7109375" style="120" hidden="1" customWidth="1"/>
    <col min="16" max="16" width="7.7109375" style="119" customWidth="1"/>
    <col min="17" max="17" width="5.7109375" style="121" hidden="1" customWidth="1"/>
    <col min="18" max="18" width="3.7109375" style="120" hidden="1" customWidth="1"/>
    <col min="19" max="19" width="7.7109375" style="119" customWidth="1"/>
    <col min="20" max="20" width="3.7109375" style="37" hidden="1" customWidth="1"/>
    <col min="21" max="21" width="4.7109375" style="111" customWidth="1"/>
    <col min="22" max="22" width="3.7109375" style="128" hidden="1" customWidth="1"/>
    <col min="23" max="23" width="4.7109375" style="111" customWidth="1"/>
    <col min="24" max="24" width="3.7109375" style="37" hidden="1" customWidth="1"/>
    <col min="25" max="25" width="4.28515625" style="119" customWidth="1"/>
    <col min="26" max="26" width="3.7109375" style="121" hidden="1" customWidth="1"/>
    <col min="27" max="27" width="4.28515625" style="119" customWidth="1"/>
    <col min="28" max="28" width="3.7109375" style="37" hidden="1" customWidth="1"/>
    <col min="29" max="30" width="4.7109375" style="111" customWidth="1"/>
    <col min="31" max="31" width="3.7109375" style="37" hidden="1" customWidth="1"/>
    <col min="32" max="32" width="5.7109375" style="119" customWidth="1"/>
    <col min="33" max="33" width="3.7109375" style="121" hidden="1" customWidth="1"/>
    <col min="34" max="34" width="4.7109375" style="119" customWidth="1"/>
    <col min="35" max="35" width="3.7109375" style="37" hidden="1" customWidth="1"/>
    <col min="36" max="36" width="5.7109375" style="132" customWidth="1"/>
    <col min="37" max="37" width="6.28515625" style="132" customWidth="1"/>
    <col min="38" max="38" width="3.7109375" style="133" hidden="1" customWidth="1"/>
    <col min="39" max="40" width="4.28515625" style="132" customWidth="1"/>
    <col min="41" max="41" width="3.7109375" style="37" hidden="1" customWidth="1"/>
    <col min="42" max="42" width="3.7109375" style="46" hidden="1" customWidth="1"/>
    <col min="43" max="43" width="8.7109375" style="119" customWidth="1"/>
    <col min="44" max="44" width="3.7109375" style="120" hidden="1" customWidth="1"/>
    <col min="45" max="45" width="8.7109375" style="119" customWidth="1"/>
    <col min="46" max="46" width="3.7109375" style="120" hidden="1" customWidth="1"/>
    <col min="47" max="48" width="5.7109375" style="119" customWidth="1"/>
    <col min="49" max="49" width="3.7109375" style="37" hidden="1" customWidth="1"/>
    <col min="50" max="50" width="8.85546875" style="85" hidden="1" customWidth="1"/>
    <col min="51" max="55" width="0" style="1" hidden="1" customWidth="1"/>
    <col min="56" max="16384" width="8.85546875" style="1"/>
  </cols>
  <sheetData>
    <row r="1" spans="1:50" s="12" customFormat="1" ht="20.100000000000001" customHeight="1" thickBot="1" x14ac:dyDescent="0.25">
      <c r="A1" s="173" t="s">
        <v>89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5"/>
      <c r="AW1" s="68"/>
      <c r="AX1" s="78"/>
    </row>
    <row r="2" spans="1:50" s="13" customFormat="1" ht="7.15" customHeight="1" thickBot="1" x14ac:dyDescent="0.25">
      <c r="D2" s="90"/>
      <c r="E2" s="32"/>
      <c r="F2" s="32"/>
      <c r="I2" s="32"/>
      <c r="L2" s="32"/>
      <c r="O2" s="32"/>
      <c r="Q2" s="39"/>
      <c r="R2" s="32"/>
      <c r="T2" s="32"/>
      <c r="V2" s="32"/>
      <c r="X2" s="32"/>
      <c r="Z2" s="39"/>
      <c r="AB2" s="32"/>
      <c r="AE2" s="32"/>
      <c r="AG2" s="39"/>
      <c r="AI2" s="32"/>
      <c r="AL2" s="32"/>
      <c r="AO2" s="32"/>
      <c r="AP2" s="39"/>
      <c r="AR2" s="32"/>
      <c r="AT2" s="32"/>
      <c r="AW2" s="32"/>
      <c r="AX2" s="79"/>
    </row>
    <row r="3" spans="1:50" s="13" customFormat="1" ht="7.15" customHeight="1" x14ac:dyDescent="0.2">
      <c r="A3" s="14"/>
      <c r="B3" s="15"/>
      <c r="C3" s="15"/>
      <c r="D3" s="91"/>
      <c r="E3" s="33"/>
      <c r="F3" s="33"/>
      <c r="G3" s="15"/>
      <c r="H3" s="15"/>
      <c r="I3" s="33"/>
      <c r="J3" s="15"/>
      <c r="K3" s="15"/>
      <c r="L3" s="33"/>
      <c r="M3" s="15"/>
      <c r="N3" s="15"/>
      <c r="O3" s="33"/>
      <c r="P3" s="15"/>
      <c r="Q3" s="40"/>
      <c r="R3" s="33"/>
      <c r="S3" s="15"/>
      <c r="T3" s="33"/>
      <c r="U3" s="15"/>
      <c r="V3" s="33"/>
      <c r="W3" s="15"/>
      <c r="X3" s="33"/>
      <c r="Y3" s="15"/>
      <c r="Z3" s="40"/>
      <c r="AA3" s="15"/>
      <c r="AB3" s="33"/>
      <c r="AC3" s="15"/>
      <c r="AD3" s="15"/>
      <c r="AE3" s="33"/>
      <c r="AF3" s="15"/>
      <c r="AG3" s="40"/>
      <c r="AH3" s="15"/>
      <c r="AI3" s="33"/>
      <c r="AJ3" s="15"/>
      <c r="AK3" s="15"/>
      <c r="AL3" s="33"/>
      <c r="AM3" s="15"/>
      <c r="AN3" s="15"/>
      <c r="AO3" s="33"/>
      <c r="AP3" s="40"/>
      <c r="AQ3" s="15"/>
      <c r="AR3" s="33"/>
      <c r="AS3" s="15"/>
      <c r="AT3" s="33"/>
      <c r="AU3" s="15"/>
      <c r="AV3" s="16"/>
      <c r="AW3" s="69"/>
      <c r="AX3" s="79"/>
    </row>
    <row r="4" spans="1:50" s="22" customFormat="1" ht="18" customHeight="1" x14ac:dyDescent="0.2">
      <c r="A4" s="17"/>
      <c r="B4" s="18" t="s">
        <v>77</v>
      </c>
      <c r="C4" s="19"/>
      <c r="D4" s="92"/>
      <c r="E4" s="56"/>
      <c r="F4" s="56"/>
      <c r="G4" s="19"/>
      <c r="H4" s="19"/>
      <c r="I4" s="56"/>
      <c r="J4" s="20"/>
      <c r="K4" s="20"/>
      <c r="L4" s="34"/>
      <c r="M4" s="20"/>
      <c r="N4" s="20"/>
      <c r="O4" s="34"/>
      <c r="P4" s="20"/>
      <c r="Q4" s="41"/>
      <c r="R4" s="34"/>
      <c r="S4" s="20"/>
      <c r="T4" s="34"/>
      <c r="U4" s="20"/>
      <c r="V4" s="34"/>
      <c r="W4" s="20"/>
      <c r="X4" s="34"/>
      <c r="Y4" s="20"/>
      <c r="Z4" s="41"/>
      <c r="AA4" s="20"/>
      <c r="AB4" s="34"/>
      <c r="AC4" s="20"/>
      <c r="AD4" s="20"/>
      <c r="AE4" s="34"/>
      <c r="AF4" s="20"/>
      <c r="AG4" s="41"/>
      <c r="AH4" s="20"/>
      <c r="AI4" s="34"/>
      <c r="AJ4" s="20"/>
      <c r="AK4" s="20"/>
      <c r="AL4" s="34"/>
      <c r="AM4" s="20"/>
      <c r="AN4" s="20"/>
      <c r="AO4" s="34"/>
      <c r="AP4" s="41"/>
      <c r="AQ4" s="53"/>
      <c r="AR4" s="64"/>
      <c r="AS4" s="53"/>
      <c r="AT4" s="64"/>
      <c r="AU4" s="53"/>
      <c r="AV4" s="21"/>
      <c r="AW4" s="64"/>
      <c r="AX4" s="80"/>
    </row>
    <row r="5" spans="1:50" s="22" customFormat="1" ht="18" customHeight="1" x14ac:dyDescent="0.2">
      <c r="A5" s="17"/>
      <c r="B5" s="20" t="s">
        <v>78</v>
      </c>
      <c r="C5" s="20"/>
      <c r="D5" s="93"/>
      <c r="E5" s="34"/>
      <c r="F5" s="34"/>
      <c r="G5" s="20"/>
      <c r="H5" s="20"/>
      <c r="I5" s="34"/>
      <c r="J5" s="20"/>
      <c r="K5" s="20"/>
      <c r="L5" s="34"/>
      <c r="M5" s="20"/>
      <c r="N5" s="20"/>
      <c r="O5" s="34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47"/>
      <c r="AQ5" s="53"/>
      <c r="AR5" s="64"/>
      <c r="AS5" s="53"/>
      <c r="AT5" s="64"/>
      <c r="AU5" s="53"/>
      <c r="AV5" s="21"/>
      <c r="AW5" s="64"/>
      <c r="AX5" s="80"/>
    </row>
    <row r="6" spans="1:50" s="22" customFormat="1" ht="18" customHeight="1" x14ac:dyDescent="0.25">
      <c r="A6" s="17"/>
      <c r="B6" s="20" t="s">
        <v>79</v>
      </c>
      <c r="C6" s="20"/>
      <c r="D6" s="93"/>
      <c r="E6" s="34"/>
      <c r="F6" s="34"/>
      <c r="G6" s="20"/>
      <c r="H6" s="20"/>
      <c r="I6" s="34"/>
      <c r="J6" s="20"/>
      <c r="K6" s="20"/>
      <c r="L6" s="34"/>
      <c r="M6" s="20"/>
      <c r="N6" s="20"/>
      <c r="O6" s="34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39"/>
      <c r="AA6" s="140"/>
      <c r="AB6" s="141"/>
      <c r="AC6" s="140"/>
      <c r="AD6" s="140"/>
      <c r="AE6" s="141"/>
      <c r="AF6" s="166"/>
      <c r="AG6" s="166"/>
      <c r="AH6" s="166"/>
      <c r="AI6" s="166"/>
      <c r="AJ6" s="166"/>
      <c r="AK6" s="140"/>
      <c r="AL6" s="141"/>
      <c r="AM6" s="168"/>
      <c r="AN6" s="166"/>
      <c r="AO6" s="166"/>
      <c r="AP6" s="43"/>
      <c r="AQ6" s="53"/>
      <c r="AR6" s="64"/>
      <c r="AS6" s="53"/>
      <c r="AT6" s="64"/>
      <c r="AU6" s="53"/>
      <c r="AV6" s="21"/>
      <c r="AW6" s="64"/>
      <c r="AX6" s="80"/>
    </row>
    <row r="7" spans="1:50" s="22" customFormat="1" ht="18" customHeight="1" x14ac:dyDescent="0.2">
      <c r="A7" s="17"/>
      <c r="B7" s="20"/>
      <c r="C7" s="20"/>
      <c r="D7" s="93"/>
      <c r="E7" s="34"/>
      <c r="F7" s="34"/>
      <c r="G7" s="20"/>
      <c r="H7" s="20"/>
      <c r="I7" s="34"/>
      <c r="J7" s="20"/>
      <c r="K7" s="20"/>
      <c r="L7" s="34"/>
      <c r="M7" s="20"/>
      <c r="N7" s="20"/>
      <c r="O7" s="34"/>
      <c r="P7" s="20"/>
      <c r="Q7" s="41"/>
      <c r="R7" s="34"/>
      <c r="S7" s="20"/>
      <c r="T7" s="34"/>
      <c r="U7" s="20"/>
      <c r="V7" s="34"/>
      <c r="W7" s="20"/>
      <c r="X7" s="34"/>
      <c r="Y7" s="20"/>
      <c r="Z7" s="41"/>
      <c r="AA7" s="20"/>
      <c r="AB7" s="34"/>
      <c r="AC7" s="20"/>
      <c r="AD7" s="20"/>
      <c r="AE7" s="34"/>
      <c r="AF7" s="20"/>
      <c r="AG7" s="41"/>
      <c r="AH7" s="20"/>
      <c r="AI7" s="34"/>
      <c r="AJ7" s="20"/>
      <c r="AK7" s="20"/>
      <c r="AL7" s="34"/>
      <c r="AM7" s="20"/>
      <c r="AN7" s="20"/>
      <c r="AO7" s="34"/>
      <c r="AP7" s="41"/>
      <c r="AQ7" s="53"/>
      <c r="AR7" s="64"/>
      <c r="AS7" s="53"/>
      <c r="AT7" s="64"/>
      <c r="AU7" s="53"/>
      <c r="AV7" s="21"/>
      <c r="AW7" s="64"/>
      <c r="AX7" s="80"/>
    </row>
    <row r="8" spans="1:50" s="22" customFormat="1" ht="18" customHeight="1" x14ac:dyDescent="0.2">
      <c r="A8" s="17"/>
      <c r="B8" s="20" t="s">
        <v>1297</v>
      </c>
      <c r="C8" s="20"/>
      <c r="D8" s="93"/>
      <c r="E8" s="34"/>
      <c r="F8" s="34"/>
      <c r="G8" s="20"/>
      <c r="H8" s="20"/>
      <c r="I8" s="34"/>
      <c r="J8" s="20"/>
      <c r="K8" s="20"/>
      <c r="L8" s="34"/>
      <c r="M8" s="20"/>
      <c r="N8" s="20"/>
      <c r="O8" s="34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48"/>
      <c r="AA8" s="20"/>
      <c r="AB8" s="34"/>
      <c r="AC8" s="20" t="s">
        <v>3</v>
      </c>
      <c r="AD8" s="20"/>
      <c r="AE8" s="34"/>
      <c r="AF8" s="167"/>
      <c r="AG8" s="167"/>
      <c r="AH8" s="167"/>
      <c r="AI8" s="167"/>
      <c r="AJ8" s="167"/>
      <c r="AK8" s="20" t="s">
        <v>80</v>
      </c>
      <c r="AL8" s="34"/>
      <c r="AM8" s="167"/>
      <c r="AN8" s="167"/>
      <c r="AO8" s="167"/>
      <c r="AP8" s="41"/>
      <c r="AQ8" s="53"/>
      <c r="AR8" s="64"/>
      <c r="AS8" s="53"/>
      <c r="AT8" s="64"/>
      <c r="AU8" s="53"/>
      <c r="AV8" s="21"/>
      <c r="AW8" s="64"/>
      <c r="AX8" s="80"/>
    </row>
    <row r="9" spans="1:50" s="13" customFormat="1" ht="4.9000000000000004" customHeight="1" thickBot="1" x14ac:dyDescent="0.25">
      <c r="A9" s="24"/>
      <c r="B9" s="25"/>
      <c r="C9" s="25"/>
      <c r="D9" s="94"/>
      <c r="E9" s="35"/>
      <c r="F9" s="35"/>
      <c r="G9" s="25"/>
      <c r="H9" s="25"/>
      <c r="I9" s="35"/>
      <c r="J9" s="25"/>
      <c r="K9" s="25"/>
      <c r="L9" s="35"/>
      <c r="M9" s="25"/>
      <c r="N9" s="25"/>
      <c r="O9" s="35"/>
      <c r="P9" s="25"/>
      <c r="Q9" s="44"/>
      <c r="R9" s="35"/>
      <c r="S9" s="25"/>
      <c r="T9" s="35"/>
      <c r="U9" s="25"/>
      <c r="V9" s="35"/>
      <c r="W9" s="25"/>
      <c r="X9" s="35"/>
      <c r="Y9" s="25"/>
      <c r="Z9" s="44"/>
      <c r="AA9" s="25"/>
      <c r="AB9" s="35"/>
      <c r="AC9" s="25"/>
      <c r="AD9" s="25"/>
      <c r="AE9" s="35"/>
      <c r="AF9" s="25"/>
      <c r="AG9" s="44"/>
      <c r="AH9" s="25"/>
      <c r="AI9" s="35"/>
      <c r="AJ9" s="25"/>
      <c r="AK9" s="25"/>
      <c r="AL9" s="35"/>
      <c r="AM9" s="25"/>
      <c r="AN9" s="25"/>
      <c r="AO9" s="35"/>
      <c r="AP9" s="44"/>
      <c r="AQ9" s="25"/>
      <c r="AR9" s="35"/>
      <c r="AS9" s="25"/>
      <c r="AT9" s="35"/>
      <c r="AU9" s="25"/>
      <c r="AV9" s="26"/>
      <c r="AW9" s="69"/>
      <c r="AX9" s="79"/>
    </row>
    <row r="10" spans="1:50" s="13" customFormat="1" ht="12" customHeight="1" thickBot="1" x14ac:dyDescent="0.25">
      <c r="D10" s="90"/>
      <c r="E10" s="32"/>
      <c r="F10" s="32"/>
      <c r="I10" s="32"/>
      <c r="L10" s="32"/>
      <c r="O10" s="32"/>
      <c r="Q10" s="39"/>
      <c r="R10" s="32"/>
      <c r="T10" s="32"/>
      <c r="V10" s="32"/>
      <c r="X10" s="32"/>
      <c r="Z10" s="39"/>
      <c r="AB10" s="32"/>
      <c r="AE10" s="32"/>
      <c r="AG10" s="39"/>
      <c r="AI10" s="32"/>
      <c r="AL10" s="32"/>
      <c r="AO10" s="32"/>
      <c r="AP10" s="39"/>
      <c r="AR10" s="32"/>
      <c r="AT10" s="32"/>
      <c r="AW10" s="32"/>
      <c r="AX10" s="79"/>
    </row>
    <row r="11" spans="1:50" s="13" customFormat="1" ht="6" customHeight="1" x14ac:dyDescent="0.2">
      <c r="A11" s="14"/>
      <c r="B11" s="15"/>
      <c r="C11" s="15"/>
      <c r="D11" s="91"/>
      <c r="E11" s="33"/>
      <c r="F11" s="33"/>
      <c r="G11" s="15"/>
      <c r="H11" s="15"/>
      <c r="I11" s="33"/>
      <c r="J11" s="15"/>
      <c r="K11" s="15"/>
      <c r="L11" s="33"/>
      <c r="M11" s="15"/>
      <c r="N11" s="15"/>
      <c r="O11" s="33"/>
      <c r="P11" s="15"/>
      <c r="Q11" s="40"/>
      <c r="R11" s="33"/>
      <c r="S11" s="15"/>
      <c r="T11" s="33"/>
      <c r="U11" s="15"/>
      <c r="V11" s="33"/>
      <c r="W11" s="15"/>
      <c r="X11" s="33"/>
      <c r="Y11" s="15"/>
      <c r="Z11" s="40"/>
      <c r="AA11" s="15"/>
      <c r="AB11" s="33"/>
      <c r="AC11" s="15"/>
      <c r="AD11" s="15"/>
      <c r="AE11" s="33"/>
      <c r="AF11" s="15"/>
      <c r="AG11" s="40"/>
      <c r="AH11" s="15"/>
      <c r="AI11" s="33"/>
      <c r="AJ11" s="15"/>
      <c r="AK11" s="15"/>
      <c r="AL11" s="33"/>
      <c r="AM11" s="15"/>
      <c r="AN11" s="15"/>
      <c r="AO11" s="33"/>
      <c r="AP11" s="40"/>
      <c r="AQ11" s="15"/>
      <c r="AR11" s="33"/>
      <c r="AS11" s="15"/>
      <c r="AT11" s="33"/>
      <c r="AU11" s="15"/>
      <c r="AV11" s="16"/>
      <c r="AW11" s="69"/>
      <c r="AX11" s="79"/>
    </row>
    <row r="12" spans="1:50" s="22" customFormat="1" ht="18" customHeight="1" x14ac:dyDescent="0.2">
      <c r="A12" s="17"/>
      <c r="B12" s="18" t="s">
        <v>81</v>
      </c>
      <c r="C12" s="19"/>
      <c r="D12" s="92"/>
      <c r="E12" s="56"/>
      <c r="F12" s="56"/>
      <c r="G12" s="19"/>
      <c r="H12" s="19"/>
      <c r="I12" s="56"/>
      <c r="J12" s="20"/>
      <c r="K12" s="20"/>
      <c r="L12" s="34"/>
      <c r="M12" s="20"/>
      <c r="N12" s="20"/>
      <c r="O12" s="34"/>
      <c r="P12" s="20"/>
      <c r="Q12" s="41"/>
      <c r="R12" s="34"/>
      <c r="S12" s="20"/>
      <c r="T12" s="34"/>
      <c r="U12" s="20"/>
      <c r="V12" s="34"/>
      <c r="W12" s="20"/>
      <c r="X12" s="34"/>
      <c r="Y12" s="20"/>
      <c r="Z12" s="41"/>
      <c r="AA12" s="20"/>
      <c r="AB12" s="34"/>
      <c r="AC12" s="20"/>
      <c r="AD12" s="20"/>
      <c r="AE12" s="34"/>
      <c r="AF12" s="20"/>
      <c r="AG12" s="41"/>
      <c r="AH12" s="20"/>
      <c r="AI12" s="34"/>
      <c r="AJ12" s="20"/>
      <c r="AK12" s="20"/>
      <c r="AL12" s="34"/>
      <c r="AM12" s="20"/>
      <c r="AN12" s="20"/>
      <c r="AO12" s="34"/>
      <c r="AP12" s="41"/>
      <c r="AQ12" s="53"/>
      <c r="AR12" s="64"/>
      <c r="AS12" s="53"/>
      <c r="AT12" s="64"/>
      <c r="AU12" s="53"/>
      <c r="AV12" s="21"/>
      <c r="AW12" s="64"/>
      <c r="AX12" s="80"/>
    </row>
    <row r="13" spans="1:50" s="22" customFormat="1" ht="18" customHeight="1" x14ac:dyDescent="0.2">
      <c r="A13" s="17"/>
      <c r="B13" s="20" t="s">
        <v>82</v>
      </c>
      <c r="C13" s="20"/>
      <c r="D13" s="93"/>
      <c r="E13" s="34"/>
      <c r="F13" s="34"/>
      <c r="G13" s="20"/>
      <c r="H13" s="20"/>
      <c r="I13" s="34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43"/>
      <c r="AQ13" s="53"/>
      <c r="AR13" s="64"/>
      <c r="AS13" s="53"/>
      <c r="AT13" s="64"/>
      <c r="AU13" s="53"/>
      <c r="AV13" s="21"/>
      <c r="AW13" s="64"/>
      <c r="AX13" s="80"/>
    </row>
    <row r="14" spans="1:50" s="22" customFormat="1" ht="18" customHeight="1" x14ac:dyDescent="0.2">
      <c r="A14" s="17"/>
      <c r="B14" s="20" t="s">
        <v>83</v>
      </c>
      <c r="C14" s="20"/>
      <c r="D14" s="93"/>
      <c r="E14" s="34"/>
      <c r="F14" s="34"/>
      <c r="G14" s="20"/>
      <c r="H14" s="20"/>
      <c r="I14" s="34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43"/>
      <c r="AQ14" s="53"/>
      <c r="AR14" s="64"/>
      <c r="AS14" s="53"/>
      <c r="AT14" s="64"/>
      <c r="AU14" s="53"/>
      <c r="AV14" s="21"/>
      <c r="AW14" s="64"/>
      <c r="AX14" s="80"/>
    </row>
    <row r="15" spans="1:50" s="22" customFormat="1" ht="18" customHeight="1" x14ac:dyDescent="0.2">
      <c r="A15" s="17"/>
      <c r="B15" s="20" t="s">
        <v>88</v>
      </c>
      <c r="C15" s="20"/>
      <c r="D15" s="93"/>
      <c r="E15" s="34"/>
      <c r="F15" s="34"/>
      <c r="G15" s="20"/>
      <c r="H15" s="20"/>
      <c r="I15" s="34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48">
        <f>IF(ISBLANK(J15),1,0)</f>
        <v>1</v>
      </c>
      <c r="AQ15" s="53"/>
      <c r="AR15" s="64"/>
      <c r="AS15" s="53"/>
      <c r="AT15" s="64"/>
      <c r="AU15" s="53"/>
      <c r="AV15" s="21"/>
      <c r="AW15" s="64"/>
      <c r="AX15" s="80"/>
    </row>
    <row r="16" spans="1:50" s="22" customFormat="1" ht="18" customHeight="1" x14ac:dyDescent="0.2">
      <c r="A16" s="17"/>
      <c r="B16" s="20" t="s">
        <v>84</v>
      </c>
      <c r="C16" s="20"/>
      <c r="D16" s="93"/>
      <c r="E16" s="34"/>
      <c r="F16" s="34"/>
      <c r="G16" s="20"/>
      <c r="H16" s="20"/>
      <c r="I16" s="34"/>
      <c r="J16" s="166"/>
      <c r="K16" s="166"/>
      <c r="L16" s="166"/>
      <c r="M16" s="166"/>
      <c r="N16" s="166"/>
      <c r="O16" s="166"/>
      <c r="P16" s="166"/>
      <c r="Q16" s="43"/>
      <c r="R16" s="57"/>
      <c r="S16" s="20" t="s">
        <v>87</v>
      </c>
      <c r="T16" s="34"/>
      <c r="U16" s="27"/>
      <c r="V16" s="60"/>
      <c r="W16" s="23"/>
      <c r="X16" s="38"/>
      <c r="Y16" s="166"/>
      <c r="Z16" s="166"/>
      <c r="AA16" s="166"/>
      <c r="AB16" s="166"/>
      <c r="AC16" s="166"/>
      <c r="AD16" s="166"/>
      <c r="AE16" s="166"/>
      <c r="AF16" s="166"/>
      <c r="AG16" s="42"/>
      <c r="AH16" s="23"/>
      <c r="AI16" s="38"/>
      <c r="AJ16" s="23"/>
      <c r="AK16" s="23"/>
      <c r="AL16" s="38"/>
      <c r="AM16" s="23"/>
      <c r="AN16" s="23"/>
      <c r="AO16" s="38"/>
      <c r="AP16" s="41"/>
      <c r="AQ16" s="53"/>
      <c r="AR16" s="64"/>
      <c r="AS16" s="53"/>
      <c r="AT16" s="64"/>
      <c r="AU16" s="53"/>
      <c r="AV16" s="21"/>
      <c r="AW16" s="64"/>
      <c r="AX16" s="80"/>
    </row>
    <row r="17" spans="1:55" s="13" customFormat="1" ht="3.75" customHeight="1" thickBot="1" x14ac:dyDescent="0.25">
      <c r="A17" s="28"/>
      <c r="B17" s="29"/>
      <c r="C17" s="30"/>
      <c r="D17" s="95"/>
      <c r="E17" s="36"/>
      <c r="F17" s="36"/>
      <c r="G17" s="30"/>
      <c r="H17" s="30"/>
      <c r="I17" s="36"/>
      <c r="J17" s="30"/>
      <c r="K17" s="30"/>
      <c r="L17" s="36"/>
      <c r="M17" s="30"/>
      <c r="N17" s="30"/>
      <c r="O17" s="36"/>
      <c r="P17" s="30"/>
      <c r="Q17" s="45"/>
      <c r="R17" s="36"/>
      <c r="S17" s="30"/>
      <c r="T17" s="36"/>
      <c r="U17" s="30"/>
      <c r="V17" s="36"/>
      <c r="W17" s="30"/>
      <c r="X17" s="36"/>
      <c r="Y17" s="30"/>
      <c r="Z17" s="45"/>
      <c r="AA17" s="30"/>
      <c r="AB17" s="36"/>
      <c r="AC17" s="30"/>
      <c r="AD17" s="30"/>
      <c r="AE17" s="36"/>
      <c r="AF17" s="30"/>
      <c r="AG17" s="45"/>
      <c r="AH17" s="30"/>
      <c r="AI17" s="36"/>
      <c r="AJ17" s="30"/>
      <c r="AK17" s="30"/>
      <c r="AL17" s="36"/>
      <c r="AM17" s="30"/>
      <c r="AN17" s="30"/>
      <c r="AO17" s="36"/>
      <c r="AP17" s="45"/>
      <c r="AQ17" s="30"/>
      <c r="AR17" s="36"/>
      <c r="AS17" s="30"/>
      <c r="AT17" s="36"/>
      <c r="AU17" s="30"/>
      <c r="AV17" s="31"/>
      <c r="AW17" s="70"/>
      <c r="AX17" s="79"/>
    </row>
    <row r="18" spans="1:55" s="13" customFormat="1" ht="12" customHeight="1" thickBot="1" x14ac:dyDescent="0.25">
      <c r="D18" s="90"/>
      <c r="E18" s="32"/>
      <c r="F18" s="32"/>
      <c r="I18" s="32"/>
      <c r="L18" s="32"/>
      <c r="O18" s="32"/>
      <c r="Q18" s="39"/>
      <c r="R18" s="32"/>
      <c r="T18" s="32"/>
      <c r="V18" s="32"/>
      <c r="X18" s="32"/>
      <c r="Z18" s="39"/>
      <c r="AB18" s="32"/>
      <c r="AE18" s="32"/>
      <c r="AG18" s="39"/>
      <c r="AI18" s="32"/>
      <c r="AL18" s="32"/>
      <c r="AO18" s="32"/>
      <c r="AP18" s="39"/>
      <c r="AR18" s="32"/>
      <c r="AT18" s="32"/>
      <c r="AW18" s="32"/>
      <c r="AX18" s="79"/>
    </row>
    <row r="19" spans="1:55" s="13" customFormat="1" ht="6" customHeight="1" x14ac:dyDescent="0.2">
      <c r="A19" s="14"/>
      <c r="B19" s="15"/>
      <c r="C19" s="15"/>
      <c r="D19" s="91"/>
      <c r="E19" s="33"/>
      <c r="F19" s="33"/>
      <c r="G19" s="15"/>
      <c r="H19" s="15"/>
      <c r="I19" s="33"/>
      <c r="J19" s="15"/>
      <c r="K19" s="15"/>
      <c r="L19" s="33"/>
      <c r="M19" s="15"/>
      <c r="N19" s="15"/>
      <c r="O19" s="33"/>
      <c r="P19" s="15"/>
      <c r="Q19" s="40"/>
      <c r="R19" s="33"/>
      <c r="S19" s="15"/>
      <c r="T19" s="33"/>
      <c r="U19" s="15"/>
      <c r="V19" s="33"/>
      <c r="W19" s="15"/>
      <c r="X19" s="33"/>
      <c r="Y19" s="15"/>
      <c r="Z19" s="40"/>
      <c r="AA19" s="15"/>
      <c r="AB19" s="33"/>
      <c r="AC19" s="15"/>
      <c r="AD19" s="15"/>
      <c r="AE19" s="33"/>
      <c r="AF19" s="15"/>
      <c r="AG19" s="40"/>
      <c r="AH19" s="15"/>
      <c r="AI19" s="33"/>
      <c r="AJ19" s="15"/>
      <c r="AK19" s="15"/>
      <c r="AL19" s="33"/>
      <c r="AM19" s="15"/>
      <c r="AN19" s="15"/>
      <c r="AO19" s="33"/>
      <c r="AP19" s="40"/>
      <c r="AQ19" s="15"/>
      <c r="AR19" s="33"/>
      <c r="AS19" s="15"/>
      <c r="AT19" s="33"/>
      <c r="AU19" s="15"/>
      <c r="AV19" s="16"/>
      <c r="AW19" s="69"/>
      <c r="AX19" s="79"/>
    </row>
    <row r="20" spans="1:55" s="22" customFormat="1" ht="18" customHeight="1" x14ac:dyDescent="0.2">
      <c r="A20" s="17"/>
      <c r="B20" s="18" t="s">
        <v>908</v>
      </c>
      <c r="C20" s="19"/>
      <c r="D20" s="92"/>
      <c r="E20" s="56"/>
      <c r="F20" s="56"/>
      <c r="G20" s="19"/>
      <c r="H20" s="19"/>
      <c r="I20" s="56"/>
      <c r="J20" s="20"/>
      <c r="K20" s="20"/>
      <c r="L20" s="34"/>
      <c r="M20" s="20"/>
      <c r="N20" s="20"/>
      <c r="O20" s="34"/>
      <c r="P20" s="20"/>
      <c r="Q20" s="41"/>
      <c r="R20" s="34"/>
      <c r="S20" s="20"/>
      <c r="T20" s="34"/>
      <c r="U20" s="20"/>
      <c r="V20" s="34"/>
      <c r="W20" s="20"/>
      <c r="X20" s="34"/>
      <c r="Y20" s="20"/>
      <c r="Z20" s="41"/>
      <c r="AA20" s="20"/>
      <c r="AB20" s="34"/>
      <c r="AC20" s="20"/>
      <c r="AD20" s="20"/>
      <c r="AE20" s="34"/>
      <c r="AF20" s="20"/>
      <c r="AG20" s="41"/>
      <c r="AH20" s="20"/>
      <c r="AI20" s="34"/>
      <c r="AJ20" s="20"/>
      <c r="AK20" s="20"/>
      <c r="AL20" s="34"/>
      <c r="AM20" s="20"/>
      <c r="AN20" s="20"/>
      <c r="AO20" s="34"/>
      <c r="AP20" s="41"/>
      <c r="AQ20" s="53"/>
      <c r="AR20" s="64"/>
      <c r="AT20" s="65"/>
      <c r="AV20" s="21"/>
      <c r="AW20" s="65"/>
      <c r="AX20" s="80"/>
    </row>
    <row r="21" spans="1:55" s="22" customFormat="1" ht="18" customHeight="1" x14ac:dyDescent="0.2">
      <c r="A21" s="17"/>
      <c r="B21" s="20" t="s">
        <v>85</v>
      </c>
      <c r="C21" s="20"/>
      <c r="D21" s="93"/>
      <c r="E21" s="34"/>
      <c r="F21" s="34"/>
      <c r="G21" s="20"/>
      <c r="H21" s="20"/>
      <c r="I21" s="34"/>
      <c r="J21" s="196"/>
      <c r="K21" s="196"/>
      <c r="L21" s="196"/>
      <c r="M21" s="196"/>
      <c r="N21" s="196"/>
      <c r="O21" s="196"/>
      <c r="P21" s="196"/>
      <c r="Q21" s="48">
        <f ca="1">IF(ISBLANK(J21),1,IF(J21&gt;TODAY(),1,0))</f>
        <v>1</v>
      </c>
      <c r="R21" s="58"/>
      <c r="S21" s="20"/>
      <c r="T21" s="34"/>
      <c r="U21" s="20"/>
      <c r="V21" s="34"/>
      <c r="W21" s="20"/>
      <c r="X21" s="34"/>
      <c r="Y21" s="20"/>
      <c r="Z21" s="41"/>
      <c r="AA21" s="20"/>
      <c r="AB21" s="34"/>
      <c r="AC21" s="20"/>
      <c r="AD21" s="20"/>
      <c r="AE21" s="34"/>
      <c r="AF21" s="20"/>
      <c r="AG21" s="41"/>
      <c r="AH21" s="20"/>
      <c r="AI21" s="34"/>
      <c r="AJ21" s="20"/>
      <c r="AK21" s="20"/>
      <c r="AL21" s="34"/>
      <c r="AM21" s="20"/>
      <c r="AN21" s="20"/>
      <c r="AO21" s="34"/>
      <c r="AP21" s="41"/>
      <c r="AQ21" s="53"/>
      <c r="AR21" s="64"/>
      <c r="AS21" s="53"/>
      <c r="AT21" s="64"/>
      <c r="AU21" s="53"/>
      <c r="AV21" s="21"/>
      <c r="AW21" s="64"/>
      <c r="AX21" s="80"/>
    </row>
    <row r="22" spans="1:55" s="22" customFormat="1" ht="18" customHeight="1" x14ac:dyDescent="0.2">
      <c r="A22" s="17"/>
      <c r="B22" s="20" t="s">
        <v>86</v>
      </c>
      <c r="C22" s="20"/>
      <c r="D22" s="93"/>
      <c r="E22" s="34"/>
      <c r="F22" s="34"/>
      <c r="G22" s="20"/>
      <c r="H22" s="20"/>
      <c r="I22" s="34"/>
      <c r="J22" s="20"/>
      <c r="K22" s="20"/>
      <c r="L22" s="34"/>
      <c r="M22" s="20"/>
      <c r="N22" s="20"/>
      <c r="O22" s="34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41"/>
      <c r="AH22" s="20"/>
      <c r="AI22" s="34"/>
      <c r="AJ22" s="20"/>
      <c r="AK22" s="20"/>
      <c r="AL22" s="34"/>
      <c r="AM22" s="20"/>
      <c r="AN22" s="20"/>
      <c r="AO22" s="34"/>
      <c r="AP22" s="41"/>
      <c r="AQ22" s="53"/>
      <c r="AR22" s="64"/>
      <c r="AS22" s="53"/>
      <c r="AT22" s="64"/>
      <c r="AU22" s="53"/>
      <c r="AV22" s="21"/>
      <c r="AW22" s="64"/>
      <c r="AX22" s="80"/>
    </row>
    <row r="23" spans="1:55" s="13" customFormat="1" ht="3.75" customHeight="1" thickBot="1" x14ac:dyDescent="0.25">
      <c r="A23" s="28"/>
      <c r="B23" s="29"/>
      <c r="C23" s="30"/>
      <c r="D23" s="95"/>
      <c r="E23" s="36"/>
      <c r="F23" s="36"/>
      <c r="G23" s="30"/>
      <c r="H23" s="30"/>
      <c r="I23" s="36"/>
      <c r="J23" s="30"/>
      <c r="K23" s="30"/>
      <c r="L23" s="36"/>
      <c r="M23" s="30"/>
      <c r="N23" s="30"/>
      <c r="O23" s="36"/>
      <c r="P23" s="30"/>
      <c r="Q23" s="45"/>
      <c r="R23" s="36"/>
      <c r="S23" s="30"/>
      <c r="T23" s="36"/>
      <c r="U23" s="30"/>
      <c r="V23" s="36"/>
      <c r="W23" s="30"/>
      <c r="X23" s="36"/>
      <c r="Y23" s="30"/>
      <c r="Z23" s="45"/>
      <c r="AA23" s="30"/>
      <c r="AB23" s="36"/>
      <c r="AC23" s="30"/>
      <c r="AD23" s="30"/>
      <c r="AE23" s="36"/>
      <c r="AF23" s="30"/>
      <c r="AG23" s="45"/>
      <c r="AH23" s="30"/>
      <c r="AI23" s="36"/>
      <c r="AJ23" s="30"/>
      <c r="AK23" s="30"/>
      <c r="AL23" s="36"/>
      <c r="AM23" s="30"/>
      <c r="AN23" s="30"/>
      <c r="AO23" s="36"/>
      <c r="AP23" s="45"/>
      <c r="AQ23" s="30"/>
      <c r="AR23" s="36"/>
      <c r="AS23" s="30"/>
      <c r="AT23" s="36"/>
      <c r="AU23" s="30"/>
      <c r="AV23" s="31"/>
      <c r="AW23" s="70"/>
      <c r="AX23" s="79"/>
    </row>
    <row r="24" spans="1:55" s="54" customFormat="1" ht="38.25" customHeight="1" x14ac:dyDescent="0.25">
      <c r="A24" s="169" t="s">
        <v>1</v>
      </c>
      <c r="B24" s="171" t="s">
        <v>90</v>
      </c>
      <c r="C24" s="171"/>
      <c r="D24" s="96"/>
      <c r="E24" s="49"/>
      <c r="F24" s="49"/>
      <c r="G24" s="171" t="s">
        <v>76</v>
      </c>
      <c r="H24" s="171"/>
      <c r="I24" s="49"/>
      <c r="J24" s="171" t="s">
        <v>91</v>
      </c>
      <c r="K24" s="171"/>
      <c r="L24" s="49"/>
      <c r="M24" s="171" t="s">
        <v>92</v>
      </c>
      <c r="N24" s="171"/>
      <c r="O24" s="49"/>
      <c r="P24" s="171" t="s">
        <v>93</v>
      </c>
      <c r="Q24" s="51"/>
      <c r="R24" s="49"/>
      <c r="S24" s="171" t="s">
        <v>99</v>
      </c>
      <c r="T24" s="59"/>
      <c r="U24" s="176" t="s">
        <v>104</v>
      </c>
      <c r="V24" s="177"/>
      <c r="W24" s="178"/>
      <c r="X24" s="61"/>
      <c r="Y24" s="171" t="s">
        <v>94</v>
      </c>
      <c r="Z24" s="171"/>
      <c r="AA24" s="171"/>
      <c r="AB24" s="49"/>
      <c r="AC24" s="171" t="s">
        <v>95</v>
      </c>
      <c r="AD24" s="171"/>
      <c r="AE24" s="49"/>
      <c r="AF24" s="171" t="s">
        <v>910</v>
      </c>
      <c r="AG24" s="171"/>
      <c r="AH24" s="171"/>
      <c r="AI24" s="49"/>
      <c r="AJ24" s="171" t="s">
        <v>96</v>
      </c>
      <c r="AK24" s="171"/>
      <c r="AL24" s="49"/>
      <c r="AM24" s="171" t="s">
        <v>97</v>
      </c>
      <c r="AN24" s="171"/>
      <c r="AO24" s="62"/>
      <c r="AP24" s="51"/>
      <c r="AQ24" s="188" t="s">
        <v>100</v>
      </c>
      <c r="AR24" s="189"/>
      <c r="AS24" s="190"/>
      <c r="AT24" s="66"/>
      <c r="AU24" s="176" t="s">
        <v>98</v>
      </c>
      <c r="AV24" s="191"/>
      <c r="AW24" s="71"/>
      <c r="AX24" s="81"/>
      <c r="AY24" s="142" t="s">
        <v>91</v>
      </c>
      <c r="AZ24" s="142" t="s">
        <v>92</v>
      </c>
      <c r="BA24" s="142" t="s">
        <v>93</v>
      </c>
      <c r="BB24" s="142" t="s">
        <v>94</v>
      </c>
      <c r="BC24" s="142" t="s">
        <v>910</v>
      </c>
    </row>
    <row r="25" spans="1:55" s="54" customFormat="1" ht="54.75" customHeight="1" thickBot="1" x14ac:dyDescent="0.3">
      <c r="A25" s="170"/>
      <c r="B25" s="172"/>
      <c r="C25" s="172"/>
      <c r="D25" s="97"/>
      <c r="E25" s="50"/>
      <c r="F25" s="50"/>
      <c r="G25" s="172"/>
      <c r="H25" s="172"/>
      <c r="I25" s="50"/>
      <c r="J25" s="172"/>
      <c r="K25" s="172"/>
      <c r="L25" s="50"/>
      <c r="M25" s="172"/>
      <c r="N25" s="172"/>
      <c r="O25" s="50"/>
      <c r="P25" s="172"/>
      <c r="Q25" s="52"/>
      <c r="R25" s="50"/>
      <c r="S25" s="172"/>
      <c r="T25" s="50"/>
      <c r="U25" s="52" t="s">
        <v>102</v>
      </c>
      <c r="V25" s="50"/>
      <c r="W25" s="52" t="s">
        <v>103</v>
      </c>
      <c r="X25" s="50"/>
      <c r="Y25" s="172"/>
      <c r="Z25" s="172"/>
      <c r="AA25" s="172"/>
      <c r="AB25" s="50"/>
      <c r="AC25" s="172"/>
      <c r="AD25" s="172"/>
      <c r="AE25" s="50"/>
      <c r="AF25" s="172"/>
      <c r="AG25" s="172"/>
      <c r="AH25" s="172"/>
      <c r="AI25" s="50"/>
      <c r="AJ25" s="172"/>
      <c r="AK25" s="172"/>
      <c r="AL25" s="50"/>
      <c r="AM25" s="172"/>
      <c r="AN25" s="172"/>
      <c r="AO25" s="63"/>
      <c r="AP25" s="52"/>
      <c r="AQ25" s="52" t="s">
        <v>0</v>
      </c>
      <c r="AR25" s="50"/>
      <c r="AS25" s="52" t="s">
        <v>101</v>
      </c>
      <c r="AT25" s="67"/>
      <c r="AU25" s="192"/>
      <c r="AV25" s="193"/>
      <c r="AW25" s="71"/>
      <c r="AX25" s="81"/>
      <c r="AY25" s="143"/>
      <c r="AZ25" s="143"/>
      <c r="BA25" s="143"/>
      <c r="BB25" s="143"/>
      <c r="BC25" s="143"/>
    </row>
    <row r="26" spans="1:55" s="5" customFormat="1" ht="35.1" customHeight="1" x14ac:dyDescent="0.25">
      <c r="A26" s="9">
        <v>1</v>
      </c>
      <c r="B26" s="179"/>
      <c r="C26" s="179"/>
      <c r="D26" s="98">
        <f t="shared" ref="D26" si="0">IFERROR(LOOKUP(,0/(B26=HAZD_LIST),HAZD_LIST_ID),0)</f>
        <v>0</v>
      </c>
      <c r="E26" s="89">
        <f>IF(ISBLANK(B26),0,1)</f>
        <v>0</v>
      </c>
      <c r="F26" s="89">
        <f>IF((D26=0)*AND(E26=1),1,0)</f>
        <v>0</v>
      </c>
      <c r="G26" s="180"/>
      <c r="H26" s="180"/>
      <c r="I26" s="73">
        <f>IF(ISBLANK(G26)*AND(B26&lt;&gt;""),1,0)</f>
        <v>0</v>
      </c>
      <c r="J26" s="181"/>
      <c r="K26" s="182"/>
      <c r="L26" s="113">
        <f>IF(ISBLANK(J26)*AND(B26&lt;&gt;""),1,0)</f>
        <v>0</v>
      </c>
      <c r="M26" s="181"/>
      <c r="N26" s="182"/>
      <c r="O26" s="113">
        <f>IF(ISBLANK(M26)*AND(B26&lt;&gt;""),1,0)</f>
        <v>0</v>
      </c>
      <c r="P26" s="114"/>
      <c r="Q26" s="114"/>
      <c r="R26" s="113">
        <f>IF(ISBLANK(P26)*AND(B26&lt;&gt;""),1,0)</f>
        <v>0</v>
      </c>
      <c r="S26" s="114"/>
      <c r="T26" s="73">
        <f>IF(ISBLANK(S26)*AND(B26&lt;&gt;"")*AND(P26="Others"),1,0)</f>
        <v>0</v>
      </c>
      <c r="U26" s="122"/>
      <c r="V26" s="123">
        <f t="shared" ref="V26" si="1">IF(ISBLANK(U26)*AND(B26&lt;&gt;""),1,0)</f>
        <v>0</v>
      </c>
      <c r="W26" s="122"/>
      <c r="X26" s="73">
        <f>IF(ISBLANK(W26)*AND(B26&lt;&gt;""),1,IF((B26&lt;&gt;"")*AND(U26=0)*AND(W26=0),1,0))</f>
        <v>0</v>
      </c>
      <c r="Y26" s="181"/>
      <c r="Z26" s="183"/>
      <c r="AA26" s="182"/>
      <c r="AB26" s="73">
        <f>IF(ISBLANK(Y26)*AND(B26&lt;&gt;""),1,0)</f>
        <v>0</v>
      </c>
      <c r="AC26" s="184"/>
      <c r="AD26" s="185"/>
      <c r="AE26" s="73">
        <f>IF(ISBLANK(AC26)*AND(B26&lt;&gt;""),1,0)</f>
        <v>0</v>
      </c>
      <c r="AF26" s="181"/>
      <c r="AG26" s="183"/>
      <c r="AH26" s="182"/>
      <c r="AI26" s="73">
        <f>IF(ISBLANK(AF26)*AND(B26&lt;&gt;""),1,0)</f>
        <v>0</v>
      </c>
      <c r="AJ26" s="186"/>
      <c r="AK26" s="187"/>
      <c r="AL26" s="129">
        <f>IF(ISBLANK(AJ26)*AND(B26&lt;&gt;""),1,0)</f>
        <v>0</v>
      </c>
      <c r="AM26" s="186"/>
      <c r="AN26" s="187"/>
      <c r="AO26" s="73">
        <f>IF(ISBLANK(AM26)*AND(B26&lt;&gt;""),1,0)</f>
        <v>0</v>
      </c>
      <c r="AP26" s="74"/>
      <c r="AQ26" s="114"/>
      <c r="AR26" s="113">
        <f>IF(ISBLANK(AQ26)*AND(B26&lt;&gt;"")*AND(J26&lt;&gt;"Static"),1,0)</f>
        <v>0</v>
      </c>
      <c r="AS26" s="135"/>
      <c r="AT26" s="113">
        <f>IF(ISBLANK(AS26)*AND(B26&lt;&gt;"")*AND(J26&lt;&gt;"Static"),1,0)</f>
        <v>0</v>
      </c>
      <c r="AU26" s="194"/>
      <c r="AV26" s="195"/>
      <c r="AW26" s="72">
        <f>IF(ISBLANK(AU26)*AND(B26&lt;&gt;""),1,0)</f>
        <v>0</v>
      </c>
      <c r="AX26" s="82"/>
      <c r="AY26" s="138" t="str">
        <f t="shared" ref="AY26:AY89" si="2">IFERROR(LOOKUP(,0/(J26=MAS_SAMPLE_TYPE),MAS_SAMPLE_TYPE_VAL),"")</f>
        <v/>
      </c>
      <c r="AZ26" s="138" t="str">
        <f t="shared" ref="AZ26:AZ89" si="3">IFERROR(LOOKUP(,0/(M26=MAS_SAMPLE_METHOD),MAS_SAMPLE_METHOD_VAL),"")</f>
        <v/>
      </c>
      <c r="BA26" s="138" t="str">
        <f t="shared" ref="BA26:BA89" si="4">IFERROR(LOOKUP(,0/(P26=MAS_PROC_TYPE),MAS_PROC_TYPE_VAL),"")</f>
        <v/>
      </c>
      <c r="BB26" s="138" t="str">
        <f t="shared" ref="BB26:BB89" si="5">IFERROR(LOOKUP(,0/(Y26=MAS_CONTROL_MEASURES),MAS_CONTROL_MEASURES_VAL),"")</f>
        <v/>
      </c>
      <c r="BC26" s="138" t="str">
        <f t="shared" ref="BC26:BC89" si="6">IFERROR(LOOKUP(,0/(AF26=MAS_PEL_COMPARISON),MAS_PEL_COMPARISON_VAL),"")</f>
        <v/>
      </c>
    </row>
    <row r="27" spans="1:55" s="5" customFormat="1" ht="35.1" customHeight="1" x14ac:dyDescent="0.25">
      <c r="A27" s="10">
        <f>A26+1</f>
        <v>2</v>
      </c>
      <c r="B27" s="159"/>
      <c r="C27" s="159"/>
      <c r="D27" s="99">
        <f t="shared" ref="D27:D90" si="7">IFERROR(LOOKUP(,0/(B27=HAZD_LIST),HAZD_LIST_ID),0)</f>
        <v>0</v>
      </c>
      <c r="E27" s="76">
        <f t="shared" ref="E27:E90" si="8">IF(ISBLANK(B27),0,1)</f>
        <v>0</v>
      </c>
      <c r="F27" s="76">
        <f t="shared" ref="F27:F90" si="9">IF((D27=0)*AND(E27=1),1,0)</f>
        <v>0</v>
      </c>
      <c r="G27" s="160"/>
      <c r="H27" s="160"/>
      <c r="I27" s="75">
        <f t="shared" ref="I27:I90" si="10">IF(ISBLANK(G27)*AND(B27&lt;&gt;""),1,0)</f>
        <v>0</v>
      </c>
      <c r="J27" s="161"/>
      <c r="K27" s="162"/>
      <c r="L27" s="115">
        <f t="shared" ref="L27:L90" si="11">IF(ISBLANK(J27)*AND(B27&lt;&gt;""),1,0)</f>
        <v>0</v>
      </c>
      <c r="M27" s="161"/>
      <c r="N27" s="162"/>
      <c r="O27" s="115">
        <f t="shared" ref="O27:O90" si="12">IF(ISBLANK(M27)*AND(B27&lt;&gt;""),1,0)</f>
        <v>0</v>
      </c>
      <c r="P27" s="116"/>
      <c r="Q27" s="116"/>
      <c r="R27" s="115">
        <f t="shared" ref="R27:R90" si="13">IF(ISBLANK(P27)*AND(B27&lt;&gt;""),1,0)</f>
        <v>0</v>
      </c>
      <c r="S27" s="116"/>
      <c r="T27" s="75">
        <f t="shared" ref="T27:T90" si="14">IF(ISBLANK(S27)*AND(B27&lt;&gt;"")*AND(P27="Others"),1,0)</f>
        <v>0</v>
      </c>
      <c r="U27" s="124"/>
      <c r="V27" s="125">
        <f t="shared" ref="V27:V90" si="15">IF(ISBLANK(U27)*AND(B27&lt;&gt;""),1,0)</f>
        <v>0</v>
      </c>
      <c r="W27" s="124"/>
      <c r="X27" s="75">
        <f t="shared" ref="X27:X90" si="16">IF(ISBLANK(W27)*AND(B27&lt;&gt;""),1,IF((B27&lt;&gt;"")*AND(U27=0)*AND(W27=0),1,0))</f>
        <v>0</v>
      </c>
      <c r="Y27" s="161"/>
      <c r="Z27" s="163"/>
      <c r="AA27" s="162"/>
      <c r="AB27" s="75">
        <f t="shared" ref="AB27:AB90" si="17">IF(ISBLANK(Y27)*AND(B27&lt;&gt;""),1,0)</f>
        <v>0</v>
      </c>
      <c r="AC27" s="164"/>
      <c r="AD27" s="165"/>
      <c r="AE27" s="75">
        <f t="shared" ref="AE27:AE90" si="18">IF(ISBLANK(AC27)*AND(B27&lt;&gt;""),1,0)</f>
        <v>0</v>
      </c>
      <c r="AF27" s="161"/>
      <c r="AG27" s="163"/>
      <c r="AH27" s="162"/>
      <c r="AI27" s="75">
        <f t="shared" ref="AI27:AI90" si="19">IF(ISBLANK(AF27)*AND(B27&lt;&gt;""),1,0)</f>
        <v>0</v>
      </c>
      <c r="AJ27" s="155"/>
      <c r="AK27" s="156"/>
      <c r="AL27" s="130">
        <f t="shared" ref="AL27:AL90" si="20">IF(ISBLANK(AJ27)*AND(B27&lt;&gt;""),1,0)</f>
        <v>0</v>
      </c>
      <c r="AM27" s="155"/>
      <c r="AN27" s="156"/>
      <c r="AO27" s="75">
        <f t="shared" ref="AO27:AO90" si="21">IF(ISBLANK(AM27)*AND(B27&lt;&gt;""),1,0)</f>
        <v>0</v>
      </c>
      <c r="AP27" s="77"/>
      <c r="AQ27" s="116"/>
      <c r="AR27" s="115">
        <f t="shared" ref="AR27:AR90" si="22">IF(ISBLANK(AQ27)*AND(B27&lt;&gt;"")*AND(J27&lt;&gt;"Static"),1,0)</f>
        <v>0</v>
      </c>
      <c r="AS27" s="136"/>
      <c r="AT27" s="115">
        <f t="shared" ref="AT27:AT90" si="23">IF(ISBLANK(AS27)*AND(B27&lt;&gt;"")*AND(J27&lt;&gt;"Static"),1,0)</f>
        <v>0</v>
      </c>
      <c r="AU27" s="157"/>
      <c r="AV27" s="158"/>
      <c r="AW27" s="109">
        <f t="shared" ref="AW27:AW90" si="24">IF(ISBLANK(AU27)*AND(B27&lt;&gt;""),1,0)</f>
        <v>0</v>
      </c>
      <c r="AX27" s="82"/>
      <c r="AY27" s="138" t="str">
        <f t="shared" si="2"/>
        <v/>
      </c>
      <c r="AZ27" s="138" t="str">
        <f t="shared" si="3"/>
        <v/>
      </c>
      <c r="BA27" s="138" t="str">
        <f t="shared" si="4"/>
        <v/>
      </c>
      <c r="BB27" s="138" t="str">
        <f t="shared" si="5"/>
        <v/>
      </c>
      <c r="BC27" s="138" t="str">
        <f t="shared" si="6"/>
        <v/>
      </c>
    </row>
    <row r="28" spans="1:55" s="5" customFormat="1" ht="35.1" customHeight="1" x14ac:dyDescent="0.25">
      <c r="A28" s="10">
        <f t="shared" ref="A28:A91" si="25">A27+1</f>
        <v>3</v>
      </c>
      <c r="B28" s="159"/>
      <c r="C28" s="159"/>
      <c r="D28" s="99">
        <f t="shared" si="7"/>
        <v>0</v>
      </c>
      <c r="E28" s="76">
        <f t="shared" si="8"/>
        <v>0</v>
      </c>
      <c r="F28" s="76">
        <f t="shared" si="9"/>
        <v>0</v>
      </c>
      <c r="G28" s="160"/>
      <c r="H28" s="160"/>
      <c r="I28" s="75">
        <f t="shared" si="10"/>
        <v>0</v>
      </c>
      <c r="J28" s="161"/>
      <c r="K28" s="162"/>
      <c r="L28" s="115">
        <f t="shared" si="11"/>
        <v>0</v>
      </c>
      <c r="M28" s="161"/>
      <c r="N28" s="162"/>
      <c r="O28" s="115">
        <f t="shared" si="12"/>
        <v>0</v>
      </c>
      <c r="P28" s="116"/>
      <c r="Q28" s="116"/>
      <c r="R28" s="115">
        <f t="shared" si="13"/>
        <v>0</v>
      </c>
      <c r="S28" s="116"/>
      <c r="T28" s="75">
        <f t="shared" si="14"/>
        <v>0</v>
      </c>
      <c r="U28" s="124"/>
      <c r="V28" s="125">
        <f t="shared" si="15"/>
        <v>0</v>
      </c>
      <c r="W28" s="124"/>
      <c r="X28" s="75">
        <f t="shared" si="16"/>
        <v>0</v>
      </c>
      <c r="Y28" s="161"/>
      <c r="Z28" s="163"/>
      <c r="AA28" s="162"/>
      <c r="AB28" s="75">
        <f t="shared" si="17"/>
        <v>0</v>
      </c>
      <c r="AC28" s="164"/>
      <c r="AD28" s="165"/>
      <c r="AE28" s="75">
        <f t="shared" si="18"/>
        <v>0</v>
      </c>
      <c r="AF28" s="161"/>
      <c r="AG28" s="163"/>
      <c r="AH28" s="162"/>
      <c r="AI28" s="75">
        <f t="shared" si="19"/>
        <v>0</v>
      </c>
      <c r="AJ28" s="155"/>
      <c r="AK28" s="156"/>
      <c r="AL28" s="130">
        <f t="shared" si="20"/>
        <v>0</v>
      </c>
      <c r="AM28" s="155"/>
      <c r="AN28" s="156"/>
      <c r="AO28" s="75">
        <f t="shared" si="21"/>
        <v>0</v>
      </c>
      <c r="AP28" s="77"/>
      <c r="AQ28" s="116"/>
      <c r="AR28" s="115">
        <f t="shared" si="22"/>
        <v>0</v>
      </c>
      <c r="AS28" s="136"/>
      <c r="AT28" s="115">
        <f t="shared" si="23"/>
        <v>0</v>
      </c>
      <c r="AU28" s="157"/>
      <c r="AV28" s="158"/>
      <c r="AW28" s="109">
        <f t="shared" si="24"/>
        <v>0</v>
      </c>
      <c r="AX28" s="82"/>
      <c r="AY28" s="138" t="str">
        <f t="shared" si="2"/>
        <v/>
      </c>
      <c r="AZ28" s="138" t="str">
        <f t="shared" si="3"/>
        <v/>
      </c>
      <c r="BA28" s="138" t="str">
        <f t="shared" si="4"/>
        <v/>
      </c>
      <c r="BB28" s="138" t="str">
        <f t="shared" si="5"/>
        <v/>
      </c>
      <c r="BC28" s="138" t="str">
        <f t="shared" si="6"/>
        <v/>
      </c>
    </row>
    <row r="29" spans="1:55" s="4" customFormat="1" ht="35.1" customHeight="1" x14ac:dyDescent="0.25">
      <c r="A29" s="10">
        <f t="shared" si="25"/>
        <v>4</v>
      </c>
      <c r="B29" s="159"/>
      <c r="C29" s="159"/>
      <c r="D29" s="99">
        <f t="shared" si="7"/>
        <v>0</v>
      </c>
      <c r="E29" s="76">
        <f t="shared" si="8"/>
        <v>0</v>
      </c>
      <c r="F29" s="76">
        <f t="shared" si="9"/>
        <v>0</v>
      </c>
      <c r="G29" s="160"/>
      <c r="H29" s="160"/>
      <c r="I29" s="75">
        <f t="shared" si="10"/>
        <v>0</v>
      </c>
      <c r="J29" s="161"/>
      <c r="K29" s="162"/>
      <c r="L29" s="115">
        <f t="shared" si="11"/>
        <v>0</v>
      </c>
      <c r="M29" s="161"/>
      <c r="N29" s="162"/>
      <c r="O29" s="115">
        <f t="shared" si="12"/>
        <v>0</v>
      </c>
      <c r="P29" s="116"/>
      <c r="Q29" s="116"/>
      <c r="R29" s="115">
        <f t="shared" si="13"/>
        <v>0</v>
      </c>
      <c r="S29" s="116"/>
      <c r="T29" s="75">
        <f t="shared" si="14"/>
        <v>0</v>
      </c>
      <c r="U29" s="124"/>
      <c r="V29" s="125">
        <f t="shared" si="15"/>
        <v>0</v>
      </c>
      <c r="W29" s="124"/>
      <c r="X29" s="75">
        <f t="shared" si="16"/>
        <v>0</v>
      </c>
      <c r="Y29" s="161"/>
      <c r="Z29" s="163"/>
      <c r="AA29" s="162"/>
      <c r="AB29" s="75">
        <f t="shared" si="17"/>
        <v>0</v>
      </c>
      <c r="AC29" s="164"/>
      <c r="AD29" s="165"/>
      <c r="AE29" s="75">
        <f t="shared" si="18"/>
        <v>0</v>
      </c>
      <c r="AF29" s="161"/>
      <c r="AG29" s="163"/>
      <c r="AH29" s="162"/>
      <c r="AI29" s="75">
        <f t="shared" si="19"/>
        <v>0</v>
      </c>
      <c r="AJ29" s="155"/>
      <c r="AK29" s="156"/>
      <c r="AL29" s="130">
        <f t="shared" si="20"/>
        <v>0</v>
      </c>
      <c r="AM29" s="155"/>
      <c r="AN29" s="156"/>
      <c r="AO29" s="75">
        <f t="shared" si="21"/>
        <v>0</v>
      </c>
      <c r="AP29" s="77"/>
      <c r="AQ29" s="116"/>
      <c r="AR29" s="115">
        <f t="shared" si="22"/>
        <v>0</v>
      </c>
      <c r="AS29" s="136"/>
      <c r="AT29" s="115">
        <f t="shared" si="23"/>
        <v>0</v>
      </c>
      <c r="AU29" s="157"/>
      <c r="AV29" s="158"/>
      <c r="AW29" s="109">
        <f t="shared" si="24"/>
        <v>0</v>
      </c>
      <c r="AX29" s="83"/>
      <c r="AY29" s="138" t="str">
        <f t="shared" si="2"/>
        <v/>
      </c>
      <c r="AZ29" s="138" t="str">
        <f t="shared" si="3"/>
        <v/>
      </c>
      <c r="BA29" s="138" t="str">
        <f t="shared" si="4"/>
        <v/>
      </c>
      <c r="BB29" s="138" t="str">
        <f t="shared" si="5"/>
        <v/>
      </c>
      <c r="BC29" s="138" t="str">
        <f t="shared" si="6"/>
        <v/>
      </c>
    </row>
    <row r="30" spans="1:55" s="2" customFormat="1" ht="35.1" customHeight="1" x14ac:dyDescent="0.2">
      <c r="A30" s="10">
        <f t="shared" si="25"/>
        <v>5</v>
      </c>
      <c r="B30" s="159"/>
      <c r="C30" s="159"/>
      <c r="D30" s="99">
        <f t="shared" si="7"/>
        <v>0</v>
      </c>
      <c r="E30" s="76">
        <f t="shared" si="8"/>
        <v>0</v>
      </c>
      <c r="F30" s="76">
        <f t="shared" si="9"/>
        <v>0</v>
      </c>
      <c r="G30" s="160"/>
      <c r="H30" s="160"/>
      <c r="I30" s="75">
        <f t="shared" si="10"/>
        <v>0</v>
      </c>
      <c r="J30" s="161"/>
      <c r="K30" s="162"/>
      <c r="L30" s="115">
        <f t="shared" si="11"/>
        <v>0</v>
      </c>
      <c r="M30" s="161"/>
      <c r="N30" s="162"/>
      <c r="O30" s="115">
        <f t="shared" si="12"/>
        <v>0</v>
      </c>
      <c r="P30" s="116"/>
      <c r="Q30" s="116"/>
      <c r="R30" s="115">
        <f t="shared" si="13"/>
        <v>0</v>
      </c>
      <c r="S30" s="116"/>
      <c r="T30" s="75">
        <f t="shared" si="14"/>
        <v>0</v>
      </c>
      <c r="U30" s="124"/>
      <c r="V30" s="125">
        <f t="shared" si="15"/>
        <v>0</v>
      </c>
      <c r="W30" s="124"/>
      <c r="X30" s="75">
        <f t="shared" si="16"/>
        <v>0</v>
      </c>
      <c r="Y30" s="161"/>
      <c r="Z30" s="163"/>
      <c r="AA30" s="162"/>
      <c r="AB30" s="75">
        <f t="shared" si="17"/>
        <v>0</v>
      </c>
      <c r="AC30" s="164"/>
      <c r="AD30" s="165"/>
      <c r="AE30" s="75">
        <f t="shared" si="18"/>
        <v>0</v>
      </c>
      <c r="AF30" s="161"/>
      <c r="AG30" s="163"/>
      <c r="AH30" s="162"/>
      <c r="AI30" s="75">
        <f t="shared" si="19"/>
        <v>0</v>
      </c>
      <c r="AJ30" s="155"/>
      <c r="AK30" s="156"/>
      <c r="AL30" s="130">
        <f t="shared" si="20"/>
        <v>0</v>
      </c>
      <c r="AM30" s="155"/>
      <c r="AN30" s="156"/>
      <c r="AO30" s="75">
        <f t="shared" si="21"/>
        <v>0</v>
      </c>
      <c r="AP30" s="77"/>
      <c r="AQ30" s="116"/>
      <c r="AR30" s="115">
        <f t="shared" si="22"/>
        <v>0</v>
      </c>
      <c r="AS30" s="136"/>
      <c r="AT30" s="115">
        <f t="shared" si="23"/>
        <v>0</v>
      </c>
      <c r="AU30" s="157"/>
      <c r="AV30" s="158"/>
      <c r="AW30" s="109">
        <f t="shared" si="24"/>
        <v>0</v>
      </c>
      <c r="AX30" s="84"/>
      <c r="AY30" s="138" t="str">
        <f t="shared" si="2"/>
        <v/>
      </c>
      <c r="AZ30" s="138" t="str">
        <f t="shared" si="3"/>
        <v/>
      </c>
      <c r="BA30" s="138" t="str">
        <f t="shared" si="4"/>
        <v/>
      </c>
      <c r="BB30" s="138" t="str">
        <f t="shared" si="5"/>
        <v/>
      </c>
      <c r="BC30" s="138" t="str">
        <f t="shared" si="6"/>
        <v/>
      </c>
    </row>
    <row r="31" spans="1:55" s="2" customFormat="1" ht="35.1" customHeight="1" x14ac:dyDescent="0.2">
      <c r="A31" s="10">
        <f t="shared" si="25"/>
        <v>6</v>
      </c>
      <c r="B31" s="159"/>
      <c r="C31" s="159"/>
      <c r="D31" s="99">
        <f t="shared" si="7"/>
        <v>0</v>
      </c>
      <c r="E31" s="76">
        <f t="shared" si="8"/>
        <v>0</v>
      </c>
      <c r="F31" s="76">
        <f t="shared" si="9"/>
        <v>0</v>
      </c>
      <c r="G31" s="160"/>
      <c r="H31" s="160"/>
      <c r="I31" s="75">
        <f t="shared" si="10"/>
        <v>0</v>
      </c>
      <c r="J31" s="161"/>
      <c r="K31" s="162"/>
      <c r="L31" s="115">
        <f t="shared" si="11"/>
        <v>0</v>
      </c>
      <c r="M31" s="161"/>
      <c r="N31" s="162"/>
      <c r="O31" s="115">
        <f t="shared" si="12"/>
        <v>0</v>
      </c>
      <c r="P31" s="116"/>
      <c r="Q31" s="116"/>
      <c r="R31" s="115">
        <f t="shared" si="13"/>
        <v>0</v>
      </c>
      <c r="S31" s="116"/>
      <c r="T31" s="75">
        <f t="shared" si="14"/>
        <v>0</v>
      </c>
      <c r="U31" s="124"/>
      <c r="V31" s="125">
        <f t="shared" si="15"/>
        <v>0</v>
      </c>
      <c r="W31" s="124"/>
      <c r="X31" s="75">
        <f t="shared" si="16"/>
        <v>0</v>
      </c>
      <c r="Y31" s="161"/>
      <c r="Z31" s="163"/>
      <c r="AA31" s="162"/>
      <c r="AB31" s="75">
        <f t="shared" si="17"/>
        <v>0</v>
      </c>
      <c r="AC31" s="164"/>
      <c r="AD31" s="165"/>
      <c r="AE31" s="75">
        <f t="shared" si="18"/>
        <v>0</v>
      </c>
      <c r="AF31" s="161"/>
      <c r="AG31" s="163"/>
      <c r="AH31" s="162"/>
      <c r="AI31" s="75">
        <f t="shared" si="19"/>
        <v>0</v>
      </c>
      <c r="AJ31" s="155"/>
      <c r="AK31" s="156"/>
      <c r="AL31" s="130">
        <f t="shared" si="20"/>
        <v>0</v>
      </c>
      <c r="AM31" s="155"/>
      <c r="AN31" s="156"/>
      <c r="AO31" s="75">
        <f t="shared" si="21"/>
        <v>0</v>
      </c>
      <c r="AP31" s="77"/>
      <c r="AQ31" s="116"/>
      <c r="AR31" s="115">
        <f t="shared" si="22"/>
        <v>0</v>
      </c>
      <c r="AS31" s="136"/>
      <c r="AT31" s="115">
        <f t="shared" si="23"/>
        <v>0</v>
      </c>
      <c r="AU31" s="157"/>
      <c r="AV31" s="158"/>
      <c r="AW31" s="109">
        <f t="shared" si="24"/>
        <v>0</v>
      </c>
      <c r="AX31" s="84"/>
      <c r="AY31" s="138" t="str">
        <f t="shared" si="2"/>
        <v/>
      </c>
      <c r="AZ31" s="138" t="str">
        <f t="shared" si="3"/>
        <v/>
      </c>
      <c r="BA31" s="138" t="str">
        <f t="shared" si="4"/>
        <v/>
      </c>
      <c r="BB31" s="138" t="str">
        <f t="shared" si="5"/>
        <v/>
      </c>
      <c r="BC31" s="138" t="str">
        <f t="shared" si="6"/>
        <v/>
      </c>
    </row>
    <row r="32" spans="1:55" s="2" customFormat="1" ht="35.1" customHeight="1" x14ac:dyDescent="0.2">
      <c r="A32" s="10">
        <f t="shared" si="25"/>
        <v>7</v>
      </c>
      <c r="B32" s="159"/>
      <c r="C32" s="159"/>
      <c r="D32" s="99">
        <f t="shared" si="7"/>
        <v>0</v>
      </c>
      <c r="E32" s="76">
        <f t="shared" si="8"/>
        <v>0</v>
      </c>
      <c r="F32" s="76">
        <f t="shared" si="9"/>
        <v>0</v>
      </c>
      <c r="G32" s="160"/>
      <c r="H32" s="160"/>
      <c r="I32" s="75">
        <f t="shared" si="10"/>
        <v>0</v>
      </c>
      <c r="J32" s="161"/>
      <c r="K32" s="162"/>
      <c r="L32" s="115">
        <f t="shared" si="11"/>
        <v>0</v>
      </c>
      <c r="M32" s="161"/>
      <c r="N32" s="162"/>
      <c r="O32" s="115">
        <f t="shared" si="12"/>
        <v>0</v>
      </c>
      <c r="P32" s="116"/>
      <c r="Q32" s="116"/>
      <c r="R32" s="115">
        <f t="shared" si="13"/>
        <v>0</v>
      </c>
      <c r="S32" s="116"/>
      <c r="T32" s="75">
        <f t="shared" si="14"/>
        <v>0</v>
      </c>
      <c r="U32" s="124"/>
      <c r="V32" s="125">
        <f t="shared" si="15"/>
        <v>0</v>
      </c>
      <c r="W32" s="124"/>
      <c r="X32" s="75">
        <f t="shared" si="16"/>
        <v>0</v>
      </c>
      <c r="Y32" s="161"/>
      <c r="Z32" s="163"/>
      <c r="AA32" s="162"/>
      <c r="AB32" s="75">
        <f t="shared" si="17"/>
        <v>0</v>
      </c>
      <c r="AC32" s="164"/>
      <c r="AD32" s="165"/>
      <c r="AE32" s="75">
        <f t="shared" si="18"/>
        <v>0</v>
      </c>
      <c r="AF32" s="161"/>
      <c r="AG32" s="163"/>
      <c r="AH32" s="162"/>
      <c r="AI32" s="75">
        <f t="shared" si="19"/>
        <v>0</v>
      </c>
      <c r="AJ32" s="155"/>
      <c r="AK32" s="156"/>
      <c r="AL32" s="130">
        <f t="shared" si="20"/>
        <v>0</v>
      </c>
      <c r="AM32" s="155"/>
      <c r="AN32" s="156"/>
      <c r="AO32" s="75">
        <f t="shared" si="21"/>
        <v>0</v>
      </c>
      <c r="AP32" s="77"/>
      <c r="AQ32" s="116"/>
      <c r="AR32" s="115">
        <f t="shared" si="22"/>
        <v>0</v>
      </c>
      <c r="AS32" s="136"/>
      <c r="AT32" s="115">
        <f t="shared" si="23"/>
        <v>0</v>
      </c>
      <c r="AU32" s="157"/>
      <c r="AV32" s="158"/>
      <c r="AW32" s="109">
        <f t="shared" si="24"/>
        <v>0</v>
      </c>
      <c r="AX32" s="84"/>
      <c r="AY32" s="138" t="str">
        <f t="shared" si="2"/>
        <v/>
      </c>
      <c r="AZ32" s="138" t="str">
        <f t="shared" si="3"/>
        <v/>
      </c>
      <c r="BA32" s="138" t="str">
        <f t="shared" si="4"/>
        <v/>
      </c>
      <c r="BB32" s="138" t="str">
        <f t="shared" si="5"/>
        <v/>
      </c>
      <c r="BC32" s="138" t="str">
        <f t="shared" si="6"/>
        <v/>
      </c>
    </row>
    <row r="33" spans="1:55" s="2" customFormat="1" ht="35.1" customHeight="1" x14ac:dyDescent="0.2">
      <c r="A33" s="10">
        <f t="shared" si="25"/>
        <v>8</v>
      </c>
      <c r="B33" s="159"/>
      <c r="C33" s="159"/>
      <c r="D33" s="99">
        <f t="shared" si="7"/>
        <v>0</v>
      </c>
      <c r="E33" s="76">
        <f t="shared" si="8"/>
        <v>0</v>
      </c>
      <c r="F33" s="76">
        <f t="shared" si="9"/>
        <v>0</v>
      </c>
      <c r="G33" s="160"/>
      <c r="H33" s="160"/>
      <c r="I33" s="75">
        <f t="shared" si="10"/>
        <v>0</v>
      </c>
      <c r="J33" s="161"/>
      <c r="K33" s="162"/>
      <c r="L33" s="115">
        <f t="shared" si="11"/>
        <v>0</v>
      </c>
      <c r="M33" s="161"/>
      <c r="N33" s="162"/>
      <c r="O33" s="115">
        <f t="shared" si="12"/>
        <v>0</v>
      </c>
      <c r="P33" s="116"/>
      <c r="Q33" s="116"/>
      <c r="R33" s="115">
        <f t="shared" si="13"/>
        <v>0</v>
      </c>
      <c r="S33" s="116"/>
      <c r="T33" s="75">
        <f t="shared" si="14"/>
        <v>0</v>
      </c>
      <c r="U33" s="124"/>
      <c r="V33" s="125">
        <f t="shared" si="15"/>
        <v>0</v>
      </c>
      <c r="W33" s="124"/>
      <c r="X33" s="75">
        <f t="shared" si="16"/>
        <v>0</v>
      </c>
      <c r="Y33" s="161"/>
      <c r="Z33" s="163"/>
      <c r="AA33" s="162"/>
      <c r="AB33" s="75">
        <f t="shared" si="17"/>
        <v>0</v>
      </c>
      <c r="AC33" s="164"/>
      <c r="AD33" s="165"/>
      <c r="AE33" s="75">
        <f t="shared" si="18"/>
        <v>0</v>
      </c>
      <c r="AF33" s="161"/>
      <c r="AG33" s="163"/>
      <c r="AH33" s="162"/>
      <c r="AI33" s="75">
        <f t="shared" si="19"/>
        <v>0</v>
      </c>
      <c r="AJ33" s="155"/>
      <c r="AK33" s="156"/>
      <c r="AL33" s="130">
        <f t="shared" si="20"/>
        <v>0</v>
      </c>
      <c r="AM33" s="155"/>
      <c r="AN33" s="156"/>
      <c r="AO33" s="75">
        <f t="shared" si="21"/>
        <v>0</v>
      </c>
      <c r="AP33" s="77"/>
      <c r="AQ33" s="116"/>
      <c r="AR33" s="115">
        <f t="shared" si="22"/>
        <v>0</v>
      </c>
      <c r="AS33" s="136"/>
      <c r="AT33" s="115">
        <f t="shared" si="23"/>
        <v>0</v>
      </c>
      <c r="AU33" s="157"/>
      <c r="AV33" s="158"/>
      <c r="AW33" s="109">
        <f t="shared" si="24"/>
        <v>0</v>
      </c>
      <c r="AX33" s="84"/>
      <c r="AY33" s="138" t="str">
        <f t="shared" si="2"/>
        <v/>
      </c>
      <c r="AZ33" s="138" t="str">
        <f t="shared" si="3"/>
        <v/>
      </c>
      <c r="BA33" s="138" t="str">
        <f t="shared" si="4"/>
        <v/>
      </c>
      <c r="BB33" s="138" t="str">
        <f t="shared" si="5"/>
        <v/>
      </c>
      <c r="BC33" s="138" t="str">
        <f t="shared" si="6"/>
        <v/>
      </c>
    </row>
    <row r="34" spans="1:55" s="2" customFormat="1" ht="35.1" customHeight="1" x14ac:dyDescent="0.2">
      <c r="A34" s="10">
        <f t="shared" si="25"/>
        <v>9</v>
      </c>
      <c r="B34" s="159"/>
      <c r="C34" s="159"/>
      <c r="D34" s="99">
        <f t="shared" si="7"/>
        <v>0</v>
      </c>
      <c r="E34" s="76">
        <f t="shared" si="8"/>
        <v>0</v>
      </c>
      <c r="F34" s="76">
        <f t="shared" si="9"/>
        <v>0</v>
      </c>
      <c r="G34" s="160"/>
      <c r="H34" s="160"/>
      <c r="I34" s="75">
        <f t="shared" si="10"/>
        <v>0</v>
      </c>
      <c r="J34" s="161"/>
      <c r="K34" s="162"/>
      <c r="L34" s="115">
        <f t="shared" si="11"/>
        <v>0</v>
      </c>
      <c r="M34" s="161"/>
      <c r="N34" s="162"/>
      <c r="O34" s="115">
        <f t="shared" si="12"/>
        <v>0</v>
      </c>
      <c r="P34" s="116"/>
      <c r="Q34" s="116"/>
      <c r="R34" s="115">
        <f t="shared" si="13"/>
        <v>0</v>
      </c>
      <c r="S34" s="116"/>
      <c r="T34" s="75">
        <f t="shared" si="14"/>
        <v>0</v>
      </c>
      <c r="U34" s="124"/>
      <c r="V34" s="125">
        <f t="shared" si="15"/>
        <v>0</v>
      </c>
      <c r="W34" s="124"/>
      <c r="X34" s="75">
        <f t="shared" si="16"/>
        <v>0</v>
      </c>
      <c r="Y34" s="161"/>
      <c r="Z34" s="163"/>
      <c r="AA34" s="162"/>
      <c r="AB34" s="75">
        <f t="shared" si="17"/>
        <v>0</v>
      </c>
      <c r="AC34" s="164"/>
      <c r="AD34" s="165"/>
      <c r="AE34" s="75">
        <f t="shared" si="18"/>
        <v>0</v>
      </c>
      <c r="AF34" s="161"/>
      <c r="AG34" s="163"/>
      <c r="AH34" s="162"/>
      <c r="AI34" s="75">
        <f t="shared" si="19"/>
        <v>0</v>
      </c>
      <c r="AJ34" s="155"/>
      <c r="AK34" s="156"/>
      <c r="AL34" s="130">
        <f t="shared" si="20"/>
        <v>0</v>
      </c>
      <c r="AM34" s="155"/>
      <c r="AN34" s="156"/>
      <c r="AO34" s="75">
        <f t="shared" si="21"/>
        <v>0</v>
      </c>
      <c r="AP34" s="77"/>
      <c r="AQ34" s="116"/>
      <c r="AR34" s="115">
        <f t="shared" si="22"/>
        <v>0</v>
      </c>
      <c r="AS34" s="136"/>
      <c r="AT34" s="115">
        <f t="shared" si="23"/>
        <v>0</v>
      </c>
      <c r="AU34" s="157"/>
      <c r="AV34" s="158"/>
      <c r="AW34" s="109">
        <f t="shared" si="24"/>
        <v>0</v>
      </c>
      <c r="AX34" s="84"/>
      <c r="AY34" s="138" t="str">
        <f t="shared" si="2"/>
        <v/>
      </c>
      <c r="AZ34" s="138" t="str">
        <f t="shared" si="3"/>
        <v/>
      </c>
      <c r="BA34" s="138" t="str">
        <f t="shared" si="4"/>
        <v/>
      </c>
      <c r="BB34" s="138" t="str">
        <f t="shared" si="5"/>
        <v/>
      </c>
      <c r="BC34" s="138" t="str">
        <f t="shared" si="6"/>
        <v/>
      </c>
    </row>
    <row r="35" spans="1:55" s="5" customFormat="1" ht="35.1" customHeight="1" x14ac:dyDescent="0.25">
      <c r="A35" s="10">
        <f t="shared" si="25"/>
        <v>10</v>
      </c>
      <c r="B35" s="159"/>
      <c r="C35" s="159"/>
      <c r="D35" s="99">
        <f t="shared" si="7"/>
        <v>0</v>
      </c>
      <c r="E35" s="76">
        <f t="shared" si="8"/>
        <v>0</v>
      </c>
      <c r="F35" s="76">
        <f t="shared" si="9"/>
        <v>0</v>
      </c>
      <c r="G35" s="160"/>
      <c r="H35" s="160"/>
      <c r="I35" s="75">
        <f t="shared" si="10"/>
        <v>0</v>
      </c>
      <c r="J35" s="161"/>
      <c r="K35" s="162"/>
      <c r="L35" s="115">
        <f t="shared" si="11"/>
        <v>0</v>
      </c>
      <c r="M35" s="161"/>
      <c r="N35" s="162"/>
      <c r="O35" s="115">
        <f t="shared" si="12"/>
        <v>0</v>
      </c>
      <c r="P35" s="116"/>
      <c r="Q35" s="116"/>
      <c r="R35" s="115">
        <f t="shared" si="13"/>
        <v>0</v>
      </c>
      <c r="S35" s="116"/>
      <c r="T35" s="75">
        <f t="shared" si="14"/>
        <v>0</v>
      </c>
      <c r="U35" s="124"/>
      <c r="V35" s="125">
        <f t="shared" si="15"/>
        <v>0</v>
      </c>
      <c r="W35" s="124"/>
      <c r="X35" s="75">
        <f t="shared" si="16"/>
        <v>0</v>
      </c>
      <c r="Y35" s="161"/>
      <c r="Z35" s="163"/>
      <c r="AA35" s="162"/>
      <c r="AB35" s="75">
        <f t="shared" si="17"/>
        <v>0</v>
      </c>
      <c r="AC35" s="164"/>
      <c r="AD35" s="165"/>
      <c r="AE35" s="75">
        <f t="shared" si="18"/>
        <v>0</v>
      </c>
      <c r="AF35" s="161"/>
      <c r="AG35" s="163"/>
      <c r="AH35" s="162"/>
      <c r="AI35" s="75">
        <f t="shared" si="19"/>
        <v>0</v>
      </c>
      <c r="AJ35" s="155"/>
      <c r="AK35" s="156"/>
      <c r="AL35" s="130">
        <f t="shared" si="20"/>
        <v>0</v>
      </c>
      <c r="AM35" s="155"/>
      <c r="AN35" s="156"/>
      <c r="AO35" s="75">
        <f t="shared" si="21"/>
        <v>0</v>
      </c>
      <c r="AP35" s="77"/>
      <c r="AQ35" s="116"/>
      <c r="AR35" s="115">
        <f t="shared" si="22"/>
        <v>0</v>
      </c>
      <c r="AS35" s="136"/>
      <c r="AT35" s="115">
        <f t="shared" si="23"/>
        <v>0</v>
      </c>
      <c r="AU35" s="157"/>
      <c r="AV35" s="158"/>
      <c r="AW35" s="109">
        <f t="shared" si="24"/>
        <v>0</v>
      </c>
      <c r="AX35" s="82"/>
      <c r="AY35" s="138" t="str">
        <f t="shared" si="2"/>
        <v/>
      </c>
      <c r="AZ35" s="138" t="str">
        <f t="shared" si="3"/>
        <v/>
      </c>
      <c r="BA35" s="138" t="str">
        <f t="shared" si="4"/>
        <v/>
      </c>
      <c r="BB35" s="138" t="str">
        <f t="shared" si="5"/>
        <v/>
      </c>
      <c r="BC35" s="138" t="str">
        <f t="shared" si="6"/>
        <v/>
      </c>
    </row>
    <row r="36" spans="1:55" s="4" customFormat="1" ht="35.1" customHeight="1" x14ac:dyDescent="0.25">
      <c r="A36" s="10">
        <f t="shared" si="25"/>
        <v>11</v>
      </c>
      <c r="B36" s="159"/>
      <c r="C36" s="159"/>
      <c r="D36" s="99">
        <f t="shared" si="7"/>
        <v>0</v>
      </c>
      <c r="E36" s="76">
        <f t="shared" si="8"/>
        <v>0</v>
      </c>
      <c r="F36" s="76">
        <f t="shared" si="9"/>
        <v>0</v>
      </c>
      <c r="G36" s="160"/>
      <c r="H36" s="160"/>
      <c r="I36" s="75">
        <f t="shared" si="10"/>
        <v>0</v>
      </c>
      <c r="J36" s="161"/>
      <c r="K36" s="162"/>
      <c r="L36" s="115">
        <f t="shared" si="11"/>
        <v>0</v>
      </c>
      <c r="M36" s="161"/>
      <c r="N36" s="162"/>
      <c r="O36" s="115">
        <f t="shared" si="12"/>
        <v>0</v>
      </c>
      <c r="P36" s="116"/>
      <c r="Q36" s="116"/>
      <c r="R36" s="115">
        <f t="shared" si="13"/>
        <v>0</v>
      </c>
      <c r="S36" s="116"/>
      <c r="T36" s="75">
        <f t="shared" si="14"/>
        <v>0</v>
      </c>
      <c r="U36" s="124"/>
      <c r="V36" s="125">
        <f t="shared" si="15"/>
        <v>0</v>
      </c>
      <c r="W36" s="124"/>
      <c r="X36" s="75">
        <f t="shared" si="16"/>
        <v>0</v>
      </c>
      <c r="Y36" s="161"/>
      <c r="Z36" s="163"/>
      <c r="AA36" s="162"/>
      <c r="AB36" s="75">
        <f t="shared" si="17"/>
        <v>0</v>
      </c>
      <c r="AC36" s="164"/>
      <c r="AD36" s="165"/>
      <c r="AE36" s="75">
        <f t="shared" si="18"/>
        <v>0</v>
      </c>
      <c r="AF36" s="161"/>
      <c r="AG36" s="163"/>
      <c r="AH36" s="162"/>
      <c r="AI36" s="75">
        <f t="shared" si="19"/>
        <v>0</v>
      </c>
      <c r="AJ36" s="155"/>
      <c r="AK36" s="156"/>
      <c r="AL36" s="130">
        <f t="shared" si="20"/>
        <v>0</v>
      </c>
      <c r="AM36" s="155"/>
      <c r="AN36" s="156"/>
      <c r="AO36" s="75">
        <f t="shared" si="21"/>
        <v>0</v>
      </c>
      <c r="AP36" s="77"/>
      <c r="AQ36" s="116"/>
      <c r="AR36" s="115">
        <f t="shared" si="22"/>
        <v>0</v>
      </c>
      <c r="AS36" s="136"/>
      <c r="AT36" s="115">
        <f t="shared" si="23"/>
        <v>0</v>
      </c>
      <c r="AU36" s="157"/>
      <c r="AV36" s="158"/>
      <c r="AW36" s="109">
        <f t="shared" si="24"/>
        <v>0</v>
      </c>
      <c r="AX36" s="83"/>
      <c r="AY36" s="138" t="str">
        <f t="shared" si="2"/>
        <v/>
      </c>
      <c r="AZ36" s="138" t="str">
        <f t="shared" si="3"/>
        <v/>
      </c>
      <c r="BA36" s="138" t="str">
        <f t="shared" si="4"/>
        <v/>
      </c>
      <c r="BB36" s="138" t="str">
        <f t="shared" si="5"/>
        <v/>
      </c>
      <c r="BC36" s="138" t="str">
        <f t="shared" si="6"/>
        <v/>
      </c>
    </row>
    <row r="37" spans="1:55" s="2" customFormat="1" ht="35.1" customHeight="1" x14ac:dyDescent="0.2">
      <c r="A37" s="10">
        <f t="shared" si="25"/>
        <v>12</v>
      </c>
      <c r="B37" s="159"/>
      <c r="C37" s="159"/>
      <c r="D37" s="99">
        <f t="shared" si="7"/>
        <v>0</v>
      </c>
      <c r="E37" s="76">
        <f t="shared" si="8"/>
        <v>0</v>
      </c>
      <c r="F37" s="76">
        <f t="shared" si="9"/>
        <v>0</v>
      </c>
      <c r="G37" s="160"/>
      <c r="H37" s="160"/>
      <c r="I37" s="75">
        <f t="shared" si="10"/>
        <v>0</v>
      </c>
      <c r="J37" s="161"/>
      <c r="K37" s="162"/>
      <c r="L37" s="115">
        <f t="shared" si="11"/>
        <v>0</v>
      </c>
      <c r="M37" s="161"/>
      <c r="N37" s="162"/>
      <c r="O37" s="115">
        <f t="shared" si="12"/>
        <v>0</v>
      </c>
      <c r="P37" s="116"/>
      <c r="Q37" s="116"/>
      <c r="R37" s="115">
        <f t="shared" si="13"/>
        <v>0</v>
      </c>
      <c r="S37" s="116"/>
      <c r="T37" s="75">
        <f t="shared" si="14"/>
        <v>0</v>
      </c>
      <c r="U37" s="124"/>
      <c r="V37" s="125">
        <f t="shared" si="15"/>
        <v>0</v>
      </c>
      <c r="W37" s="124"/>
      <c r="X37" s="75">
        <f t="shared" si="16"/>
        <v>0</v>
      </c>
      <c r="Y37" s="161"/>
      <c r="Z37" s="163"/>
      <c r="AA37" s="162"/>
      <c r="AB37" s="75">
        <f t="shared" si="17"/>
        <v>0</v>
      </c>
      <c r="AC37" s="164"/>
      <c r="AD37" s="165"/>
      <c r="AE37" s="75">
        <f t="shared" si="18"/>
        <v>0</v>
      </c>
      <c r="AF37" s="161"/>
      <c r="AG37" s="163"/>
      <c r="AH37" s="162"/>
      <c r="AI37" s="75">
        <f t="shared" si="19"/>
        <v>0</v>
      </c>
      <c r="AJ37" s="155"/>
      <c r="AK37" s="156"/>
      <c r="AL37" s="130">
        <f t="shared" si="20"/>
        <v>0</v>
      </c>
      <c r="AM37" s="155"/>
      <c r="AN37" s="156"/>
      <c r="AO37" s="75">
        <f t="shared" si="21"/>
        <v>0</v>
      </c>
      <c r="AP37" s="77"/>
      <c r="AQ37" s="116"/>
      <c r="AR37" s="115">
        <f t="shared" si="22"/>
        <v>0</v>
      </c>
      <c r="AS37" s="136"/>
      <c r="AT37" s="115">
        <f t="shared" si="23"/>
        <v>0</v>
      </c>
      <c r="AU37" s="157"/>
      <c r="AV37" s="158"/>
      <c r="AW37" s="109">
        <f t="shared" si="24"/>
        <v>0</v>
      </c>
      <c r="AX37" s="84"/>
      <c r="AY37" s="138" t="str">
        <f t="shared" si="2"/>
        <v/>
      </c>
      <c r="AZ37" s="138" t="str">
        <f t="shared" si="3"/>
        <v/>
      </c>
      <c r="BA37" s="138" t="str">
        <f t="shared" si="4"/>
        <v/>
      </c>
      <c r="BB37" s="138" t="str">
        <f t="shared" si="5"/>
        <v/>
      </c>
      <c r="BC37" s="138" t="str">
        <f t="shared" si="6"/>
        <v/>
      </c>
    </row>
    <row r="38" spans="1:55" s="2" customFormat="1" ht="35.1" customHeight="1" x14ac:dyDescent="0.2">
      <c r="A38" s="10">
        <f t="shared" si="25"/>
        <v>13</v>
      </c>
      <c r="B38" s="159"/>
      <c r="C38" s="159"/>
      <c r="D38" s="99">
        <f t="shared" si="7"/>
        <v>0</v>
      </c>
      <c r="E38" s="76">
        <f t="shared" si="8"/>
        <v>0</v>
      </c>
      <c r="F38" s="76">
        <f t="shared" si="9"/>
        <v>0</v>
      </c>
      <c r="G38" s="160"/>
      <c r="H38" s="160"/>
      <c r="I38" s="75">
        <f t="shared" si="10"/>
        <v>0</v>
      </c>
      <c r="J38" s="161"/>
      <c r="K38" s="162"/>
      <c r="L38" s="115">
        <f t="shared" si="11"/>
        <v>0</v>
      </c>
      <c r="M38" s="161"/>
      <c r="N38" s="162"/>
      <c r="O38" s="115">
        <f t="shared" si="12"/>
        <v>0</v>
      </c>
      <c r="P38" s="116"/>
      <c r="Q38" s="116"/>
      <c r="R38" s="115">
        <f t="shared" si="13"/>
        <v>0</v>
      </c>
      <c r="S38" s="116"/>
      <c r="T38" s="75">
        <f t="shared" si="14"/>
        <v>0</v>
      </c>
      <c r="U38" s="124"/>
      <c r="V38" s="125">
        <f t="shared" si="15"/>
        <v>0</v>
      </c>
      <c r="W38" s="124"/>
      <c r="X38" s="75">
        <f t="shared" si="16"/>
        <v>0</v>
      </c>
      <c r="Y38" s="161"/>
      <c r="Z38" s="163"/>
      <c r="AA38" s="162"/>
      <c r="AB38" s="75">
        <f t="shared" si="17"/>
        <v>0</v>
      </c>
      <c r="AC38" s="164"/>
      <c r="AD38" s="165"/>
      <c r="AE38" s="75">
        <f t="shared" si="18"/>
        <v>0</v>
      </c>
      <c r="AF38" s="161"/>
      <c r="AG38" s="163"/>
      <c r="AH38" s="162"/>
      <c r="AI38" s="75">
        <f t="shared" si="19"/>
        <v>0</v>
      </c>
      <c r="AJ38" s="155"/>
      <c r="AK38" s="156"/>
      <c r="AL38" s="130">
        <f t="shared" si="20"/>
        <v>0</v>
      </c>
      <c r="AM38" s="155"/>
      <c r="AN38" s="156"/>
      <c r="AO38" s="75">
        <f t="shared" si="21"/>
        <v>0</v>
      </c>
      <c r="AP38" s="77"/>
      <c r="AQ38" s="116"/>
      <c r="AR38" s="115">
        <f t="shared" si="22"/>
        <v>0</v>
      </c>
      <c r="AS38" s="136"/>
      <c r="AT38" s="115">
        <f t="shared" si="23"/>
        <v>0</v>
      </c>
      <c r="AU38" s="157"/>
      <c r="AV38" s="158"/>
      <c r="AW38" s="109">
        <f t="shared" si="24"/>
        <v>0</v>
      </c>
      <c r="AX38" s="84"/>
      <c r="AY38" s="138" t="str">
        <f t="shared" si="2"/>
        <v/>
      </c>
      <c r="AZ38" s="138" t="str">
        <f t="shared" si="3"/>
        <v/>
      </c>
      <c r="BA38" s="138" t="str">
        <f t="shared" si="4"/>
        <v/>
      </c>
      <c r="BB38" s="138" t="str">
        <f t="shared" si="5"/>
        <v/>
      </c>
      <c r="BC38" s="138" t="str">
        <f t="shared" si="6"/>
        <v/>
      </c>
    </row>
    <row r="39" spans="1:55" s="2" customFormat="1" ht="35.1" customHeight="1" x14ac:dyDescent="0.2">
      <c r="A39" s="10">
        <f t="shared" si="25"/>
        <v>14</v>
      </c>
      <c r="B39" s="159"/>
      <c r="C39" s="159"/>
      <c r="D39" s="99">
        <f t="shared" si="7"/>
        <v>0</v>
      </c>
      <c r="E39" s="76">
        <f t="shared" si="8"/>
        <v>0</v>
      </c>
      <c r="F39" s="76">
        <f t="shared" si="9"/>
        <v>0</v>
      </c>
      <c r="G39" s="160"/>
      <c r="H39" s="160"/>
      <c r="I39" s="75">
        <f t="shared" si="10"/>
        <v>0</v>
      </c>
      <c r="J39" s="161"/>
      <c r="K39" s="162"/>
      <c r="L39" s="115">
        <f t="shared" si="11"/>
        <v>0</v>
      </c>
      <c r="M39" s="161"/>
      <c r="N39" s="162"/>
      <c r="O39" s="115">
        <f t="shared" si="12"/>
        <v>0</v>
      </c>
      <c r="P39" s="116"/>
      <c r="Q39" s="116"/>
      <c r="R39" s="115">
        <f t="shared" si="13"/>
        <v>0</v>
      </c>
      <c r="S39" s="116"/>
      <c r="T39" s="75">
        <f t="shared" si="14"/>
        <v>0</v>
      </c>
      <c r="U39" s="124"/>
      <c r="V39" s="125">
        <f t="shared" si="15"/>
        <v>0</v>
      </c>
      <c r="W39" s="124"/>
      <c r="X39" s="75">
        <f t="shared" si="16"/>
        <v>0</v>
      </c>
      <c r="Y39" s="161"/>
      <c r="Z39" s="163"/>
      <c r="AA39" s="162"/>
      <c r="AB39" s="75">
        <f t="shared" si="17"/>
        <v>0</v>
      </c>
      <c r="AC39" s="164"/>
      <c r="AD39" s="165"/>
      <c r="AE39" s="75">
        <f t="shared" si="18"/>
        <v>0</v>
      </c>
      <c r="AF39" s="161"/>
      <c r="AG39" s="163"/>
      <c r="AH39" s="162"/>
      <c r="AI39" s="75">
        <f t="shared" si="19"/>
        <v>0</v>
      </c>
      <c r="AJ39" s="155"/>
      <c r="AK39" s="156"/>
      <c r="AL39" s="130">
        <f t="shared" si="20"/>
        <v>0</v>
      </c>
      <c r="AM39" s="155"/>
      <c r="AN39" s="156"/>
      <c r="AO39" s="75">
        <f t="shared" si="21"/>
        <v>0</v>
      </c>
      <c r="AP39" s="77"/>
      <c r="AQ39" s="116"/>
      <c r="AR39" s="115">
        <f t="shared" si="22"/>
        <v>0</v>
      </c>
      <c r="AS39" s="136"/>
      <c r="AT39" s="115">
        <f t="shared" si="23"/>
        <v>0</v>
      </c>
      <c r="AU39" s="157"/>
      <c r="AV39" s="158"/>
      <c r="AW39" s="109">
        <f t="shared" si="24"/>
        <v>0</v>
      </c>
      <c r="AX39" s="84"/>
      <c r="AY39" s="138" t="str">
        <f t="shared" si="2"/>
        <v/>
      </c>
      <c r="AZ39" s="138" t="str">
        <f t="shared" si="3"/>
        <v/>
      </c>
      <c r="BA39" s="138" t="str">
        <f t="shared" si="4"/>
        <v/>
      </c>
      <c r="BB39" s="138" t="str">
        <f t="shared" si="5"/>
        <v/>
      </c>
      <c r="BC39" s="138" t="str">
        <f t="shared" si="6"/>
        <v/>
      </c>
    </row>
    <row r="40" spans="1:55" s="2" customFormat="1" ht="35.1" customHeight="1" x14ac:dyDescent="0.2">
      <c r="A40" s="10">
        <f t="shared" si="25"/>
        <v>15</v>
      </c>
      <c r="B40" s="159"/>
      <c r="C40" s="159"/>
      <c r="D40" s="99">
        <f t="shared" si="7"/>
        <v>0</v>
      </c>
      <c r="E40" s="76">
        <f t="shared" si="8"/>
        <v>0</v>
      </c>
      <c r="F40" s="76">
        <f t="shared" si="9"/>
        <v>0</v>
      </c>
      <c r="G40" s="160"/>
      <c r="H40" s="160"/>
      <c r="I40" s="75">
        <f t="shared" si="10"/>
        <v>0</v>
      </c>
      <c r="J40" s="161"/>
      <c r="K40" s="162"/>
      <c r="L40" s="115">
        <f t="shared" si="11"/>
        <v>0</v>
      </c>
      <c r="M40" s="161"/>
      <c r="N40" s="162"/>
      <c r="O40" s="115">
        <f t="shared" si="12"/>
        <v>0</v>
      </c>
      <c r="P40" s="116"/>
      <c r="Q40" s="116"/>
      <c r="R40" s="115">
        <f t="shared" si="13"/>
        <v>0</v>
      </c>
      <c r="S40" s="116"/>
      <c r="T40" s="75">
        <f t="shared" si="14"/>
        <v>0</v>
      </c>
      <c r="U40" s="124"/>
      <c r="V40" s="125">
        <f t="shared" si="15"/>
        <v>0</v>
      </c>
      <c r="W40" s="124"/>
      <c r="X40" s="75">
        <f t="shared" si="16"/>
        <v>0</v>
      </c>
      <c r="Y40" s="161"/>
      <c r="Z40" s="163"/>
      <c r="AA40" s="162"/>
      <c r="AB40" s="75">
        <f t="shared" si="17"/>
        <v>0</v>
      </c>
      <c r="AC40" s="164"/>
      <c r="AD40" s="165"/>
      <c r="AE40" s="75">
        <f t="shared" si="18"/>
        <v>0</v>
      </c>
      <c r="AF40" s="161"/>
      <c r="AG40" s="163"/>
      <c r="AH40" s="162"/>
      <c r="AI40" s="75">
        <f t="shared" si="19"/>
        <v>0</v>
      </c>
      <c r="AJ40" s="155"/>
      <c r="AK40" s="156"/>
      <c r="AL40" s="130">
        <f t="shared" si="20"/>
        <v>0</v>
      </c>
      <c r="AM40" s="155"/>
      <c r="AN40" s="156"/>
      <c r="AO40" s="75">
        <f t="shared" si="21"/>
        <v>0</v>
      </c>
      <c r="AP40" s="77"/>
      <c r="AQ40" s="116"/>
      <c r="AR40" s="115">
        <f t="shared" si="22"/>
        <v>0</v>
      </c>
      <c r="AS40" s="136"/>
      <c r="AT40" s="115">
        <f t="shared" si="23"/>
        <v>0</v>
      </c>
      <c r="AU40" s="157"/>
      <c r="AV40" s="158"/>
      <c r="AW40" s="109">
        <f t="shared" si="24"/>
        <v>0</v>
      </c>
      <c r="AX40" s="84"/>
      <c r="AY40" s="138" t="str">
        <f t="shared" si="2"/>
        <v/>
      </c>
      <c r="AZ40" s="138" t="str">
        <f t="shared" si="3"/>
        <v/>
      </c>
      <c r="BA40" s="138" t="str">
        <f t="shared" si="4"/>
        <v/>
      </c>
      <c r="BB40" s="138" t="str">
        <f t="shared" si="5"/>
        <v/>
      </c>
      <c r="BC40" s="138" t="str">
        <f t="shared" si="6"/>
        <v/>
      </c>
    </row>
    <row r="41" spans="1:55" s="2" customFormat="1" ht="35.1" customHeight="1" x14ac:dyDescent="0.2">
      <c r="A41" s="10">
        <f t="shared" si="25"/>
        <v>16</v>
      </c>
      <c r="B41" s="159"/>
      <c r="C41" s="159"/>
      <c r="D41" s="99">
        <f t="shared" si="7"/>
        <v>0</v>
      </c>
      <c r="E41" s="76">
        <f t="shared" si="8"/>
        <v>0</v>
      </c>
      <c r="F41" s="76">
        <f t="shared" si="9"/>
        <v>0</v>
      </c>
      <c r="G41" s="160"/>
      <c r="H41" s="160"/>
      <c r="I41" s="75">
        <f t="shared" si="10"/>
        <v>0</v>
      </c>
      <c r="J41" s="161"/>
      <c r="K41" s="162"/>
      <c r="L41" s="115">
        <f t="shared" si="11"/>
        <v>0</v>
      </c>
      <c r="M41" s="161"/>
      <c r="N41" s="162"/>
      <c r="O41" s="115">
        <f t="shared" si="12"/>
        <v>0</v>
      </c>
      <c r="P41" s="116"/>
      <c r="Q41" s="116"/>
      <c r="R41" s="115">
        <f t="shared" si="13"/>
        <v>0</v>
      </c>
      <c r="S41" s="116"/>
      <c r="T41" s="75">
        <f t="shared" si="14"/>
        <v>0</v>
      </c>
      <c r="U41" s="124"/>
      <c r="V41" s="125">
        <f t="shared" si="15"/>
        <v>0</v>
      </c>
      <c r="W41" s="124"/>
      <c r="X41" s="75">
        <f t="shared" si="16"/>
        <v>0</v>
      </c>
      <c r="Y41" s="161"/>
      <c r="Z41" s="163"/>
      <c r="AA41" s="162"/>
      <c r="AB41" s="75">
        <f t="shared" si="17"/>
        <v>0</v>
      </c>
      <c r="AC41" s="164"/>
      <c r="AD41" s="165"/>
      <c r="AE41" s="75">
        <f t="shared" si="18"/>
        <v>0</v>
      </c>
      <c r="AF41" s="161"/>
      <c r="AG41" s="163"/>
      <c r="AH41" s="162"/>
      <c r="AI41" s="75">
        <f t="shared" si="19"/>
        <v>0</v>
      </c>
      <c r="AJ41" s="155"/>
      <c r="AK41" s="156"/>
      <c r="AL41" s="130">
        <f t="shared" si="20"/>
        <v>0</v>
      </c>
      <c r="AM41" s="155"/>
      <c r="AN41" s="156"/>
      <c r="AO41" s="75">
        <f t="shared" si="21"/>
        <v>0</v>
      </c>
      <c r="AP41" s="77"/>
      <c r="AQ41" s="116"/>
      <c r="AR41" s="115">
        <f t="shared" si="22"/>
        <v>0</v>
      </c>
      <c r="AS41" s="136"/>
      <c r="AT41" s="115">
        <f t="shared" si="23"/>
        <v>0</v>
      </c>
      <c r="AU41" s="157"/>
      <c r="AV41" s="158"/>
      <c r="AW41" s="109">
        <f t="shared" si="24"/>
        <v>0</v>
      </c>
      <c r="AX41" s="84"/>
      <c r="AY41" s="138" t="str">
        <f t="shared" si="2"/>
        <v/>
      </c>
      <c r="AZ41" s="138" t="str">
        <f t="shared" si="3"/>
        <v/>
      </c>
      <c r="BA41" s="138" t="str">
        <f t="shared" si="4"/>
        <v/>
      </c>
      <c r="BB41" s="138" t="str">
        <f t="shared" si="5"/>
        <v/>
      </c>
      <c r="BC41" s="138" t="str">
        <f t="shared" si="6"/>
        <v/>
      </c>
    </row>
    <row r="42" spans="1:55" s="2" customFormat="1" ht="35.1" customHeight="1" x14ac:dyDescent="0.2">
      <c r="A42" s="10">
        <f t="shared" si="25"/>
        <v>17</v>
      </c>
      <c r="B42" s="159"/>
      <c r="C42" s="159"/>
      <c r="D42" s="99">
        <f t="shared" si="7"/>
        <v>0</v>
      </c>
      <c r="E42" s="76">
        <f t="shared" si="8"/>
        <v>0</v>
      </c>
      <c r="F42" s="76">
        <f t="shared" si="9"/>
        <v>0</v>
      </c>
      <c r="G42" s="160"/>
      <c r="H42" s="160"/>
      <c r="I42" s="75">
        <f t="shared" si="10"/>
        <v>0</v>
      </c>
      <c r="J42" s="161"/>
      <c r="K42" s="162"/>
      <c r="L42" s="115">
        <f t="shared" si="11"/>
        <v>0</v>
      </c>
      <c r="M42" s="161"/>
      <c r="N42" s="162"/>
      <c r="O42" s="115">
        <f t="shared" si="12"/>
        <v>0</v>
      </c>
      <c r="P42" s="116"/>
      <c r="Q42" s="116"/>
      <c r="R42" s="115">
        <f t="shared" si="13"/>
        <v>0</v>
      </c>
      <c r="S42" s="116"/>
      <c r="T42" s="75">
        <f t="shared" si="14"/>
        <v>0</v>
      </c>
      <c r="U42" s="124"/>
      <c r="V42" s="125">
        <f t="shared" si="15"/>
        <v>0</v>
      </c>
      <c r="W42" s="124"/>
      <c r="X42" s="75">
        <f t="shared" si="16"/>
        <v>0</v>
      </c>
      <c r="Y42" s="161"/>
      <c r="Z42" s="163"/>
      <c r="AA42" s="162"/>
      <c r="AB42" s="75">
        <f t="shared" si="17"/>
        <v>0</v>
      </c>
      <c r="AC42" s="164"/>
      <c r="AD42" s="165"/>
      <c r="AE42" s="75">
        <f t="shared" si="18"/>
        <v>0</v>
      </c>
      <c r="AF42" s="161"/>
      <c r="AG42" s="163"/>
      <c r="AH42" s="162"/>
      <c r="AI42" s="75">
        <f t="shared" si="19"/>
        <v>0</v>
      </c>
      <c r="AJ42" s="155"/>
      <c r="AK42" s="156"/>
      <c r="AL42" s="130">
        <f t="shared" si="20"/>
        <v>0</v>
      </c>
      <c r="AM42" s="155"/>
      <c r="AN42" s="156"/>
      <c r="AO42" s="75">
        <f t="shared" si="21"/>
        <v>0</v>
      </c>
      <c r="AP42" s="77"/>
      <c r="AQ42" s="116"/>
      <c r="AR42" s="115">
        <f t="shared" si="22"/>
        <v>0</v>
      </c>
      <c r="AS42" s="136"/>
      <c r="AT42" s="115">
        <f t="shared" si="23"/>
        <v>0</v>
      </c>
      <c r="AU42" s="157"/>
      <c r="AV42" s="158"/>
      <c r="AW42" s="109">
        <f t="shared" si="24"/>
        <v>0</v>
      </c>
      <c r="AX42" s="84"/>
      <c r="AY42" s="138" t="str">
        <f t="shared" si="2"/>
        <v/>
      </c>
      <c r="AZ42" s="138" t="str">
        <f t="shared" si="3"/>
        <v/>
      </c>
      <c r="BA42" s="138" t="str">
        <f t="shared" si="4"/>
        <v/>
      </c>
      <c r="BB42" s="138" t="str">
        <f t="shared" si="5"/>
        <v/>
      </c>
      <c r="BC42" s="138" t="str">
        <f t="shared" si="6"/>
        <v/>
      </c>
    </row>
    <row r="43" spans="1:55" s="5" customFormat="1" ht="35.1" customHeight="1" x14ac:dyDescent="0.25">
      <c r="A43" s="10">
        <f t="shared" si="25"/>
        <v>18</v>
      </c>
      <c r="B43" s="159"/>
      <c r="C43" s="159"/>
      <c r="D43" s="99">
        <f t="shared" si="7"/>
        <v>0</v>
      </c>
      <c r="E43" s="76">
        <f t="shared" si="8"/>
        <v>0</v>
      </c>
      <c r="F43" s="76">
        <f t="shared" si="9"/>
        <v>0</v>
      </c>
      <c r="G43" s="160"/>
      <c r="H43" s="160"/>
      <c r="I43" s="75">
        <f t="shared" si="10"/>
        <v>0</v>
      </c>
      <c r="J43" s="161"/>
      <c r="K43" s="162"/>
      <c r="L43" s="115">
        <f t="shared" si="11"/>
        <v>0</v>
      </c>
      <c r="M43" s="161"/>
      <c r="N43" s="162"/>
      <c r="O43" s="115">
        <f t="shared" si="12"/>
        <v>0</v>
      </c>
      <c r="P43" s="116"/>
      <c r="Q43" s="116"/>
      <c r="R43" s="115">
        <f t="shared" si="13"/>
        <v>0</v>
      </c>
      <c r="S43" s="116"/>
      <c r="T43" s="75">
        <f t="shared" si="14"/>
        <v>0</v>
      </c>
      <c r="U43" s="124"/>
      <c r="V43" s="125">
        <f t="shared" si="15"/>
        <v>0</v>
      </c>
      <c r="W43" s="124"/>
      <c r="X43" s="75">
        <f t="shared" si="16"/>
        <v>0</v>
      </c>
      <c r="Y43" s="161"/>
      <c r="Z43" s="163"/>
      <c r="AA43" s="162"/>
      <c r="AB43" s="75">
        <f t="shared" si="17"/>
        <v>0</v>
      </c>
      <c r="AC43" s="164"/>
      <c r="AD43" s="165"/>
      <c r="AE43" s="75">
        <f t="shared" si="18"/>
        <v>0</v>
      </c>
      <c r="AF43" s="161"/>
      <c r="AG43" s="163"/>
      <c r="AH43" s="162"/>
      <c r="AI43" s="75">
        <f t="shared" si="19"/>
        <v>0</v>
      </c>
      <c r="AJ43" s="155"/>
      <c r="AK43" s="156"/>
      <c r="AL43" s="130">
        <f t="shared" si="20"/>
        <v>0</v>
      </c>
      <c r="AM43" s="155"/>
      <c r="AN43" s="156"/>
      <c r="AO43" s="75">
        <f t="shared" si="21"/>
        <v>0</v>
      </c>
      <c r="AP43" s="77"/>
      <c r="AQ43" s="116"/>
      <c r="AR43" s="115">
        <f t="shared" si="22"/>
        <v>0</v>
      </c>
      <c r="AS43" s="136"/>
      <c r="AT43" s="115">
        <f t="shared" si="23"/>
        <v>0</v>
      </c>
      <c r="AU43" s="157"/>
      <c r="AV43" s="158"/>
      <c r="AW43" s="109">
        <f t="shared" si="24"/>
        <v>0</v>
      </c>
      <c r="AX43" s="82"/>
      <c r="AY43" s="138" t="str">
        <f t="shared" si="2"/>
        <v/>
      </c>
      <c r="AZ43" s="138" t="str">
        <f t="shared" si="3"/>
        <v/>
      </c>
      <c r="BA43" s="138" t="str">
        <f t="shared" si="4"/>
        <v/>
      </c>
      <c r="BB43" s="138" t="str">
        <f t="shared" si="5"/>
        <v/>
      </c>
      <c r="BC43" s="138" t="str">
        <f t="shared" si="6"/>
        <v/>
      </c>
    </row>
    <row r="44" spans="1:55" s="4" customFormat="1" ht="35.1" customHeight="1" x14ac:dyDescent="0.25">
      <c r="A44" s="10">
        <f t="shared" si="25"/>
        <v>19</v>
      </c>
      <c r="B44" s="159"/>
      <c r="C44" s="159"/>
      <c r="D44" s="99">
        <f t="shared" si="7"/>
        <v>0</v>
      </c>
      <c r="E44" s="76">
        <f t="shared" si="8"/>
        <v>0</v>
      </c>
      <c r="F44" s="76">
        <f t="shared" si="9"/>
        <v>0</v>
      </c>
      <c r="G44" s="160"/>
      <c r="H44" s="160"/>
      <c r="I44" s="75">
        <f t="shared" si="10"/>
        <v>0</v>
      </c>
      <c r="J44" s="161"/>
      <c r="K44" s="162"/>
      <c r="L44" s="115">
        <f t="shared" si="11"/>
        <v>0</v>
      </c>
      <c r="M44" s="161"/>
      <c r="N44" s="162"/>
      <c r="O44" s="115">
        <f t="shared" si="12"/>
        <v>0</v>
      </c>
      <c r="P44" s="116"/>
      <c r="Q44" s="116"/>
      <c r="R44" s="115">
        <f t="shared" si="13"/>
        <v>0</v>
      </c>
      <c r="S44" s="116"/>
      <c r="T44" s="75">
        <f t="shared" si="14"/>
        <v>0</v>
      </c>
      <c r="U44" s="124"/>
      <c r="V44" s="125">
        <f t="shared" si="15"/>
        <v>0</v>
      </c>
      <c r="W44" s="124"/>
      <c r="X44" s="75">
        <f t="shared" si="16"/>
        <v>0</v>
      </c>
      <c r="Y44" s="161"/>
      <c r="Z44" s="163"/>
      <c r="AA44" s="162"/>
      <c r="AB44" s="75">
        <f t="shared" si="17"/>
        <v>0</v>
      </c>
      <c r="AC44" s="164"/>
      <c r="AD44" s="165"/>
      <c r="AE44" s="75">
        <f t="shared" si="18"/>
        <v>0</v>
      </c>
      <c r="AF44" s="161"/>
      <c r="AG44" s="163"/>
      <c r="AH44" s="162"/>
      <c r="AI44" s="75">
        <f t="shared" si="19"/>
        <v>0</v>
      </c>
      <c r="AJ44" s="155"/>
      <c r="AK44" s="156"/>
      <c r="AL44" s="130">
        <f t="shared" si="20"/>
        <v>0</v>
      </c>
      <c r="AM44" s="155"/>
      <c r="AN44" s="156"/>
      <c r="AO44" s="75">
        <f t="shared" si="21"/>
        <v>0</v>
      </c>
      <c r="AP44" s="77"/>
      <c r="AQ44" s="116"/>
      <c r="AR44" s="115">
        <f t="shared" si="22"/>
        <v>0</v>
      </c>
      <c r="AS44" s="136"/>
      <c r="AT44" s="115">
        <f t="shared" si="23"/>
        <v>0</v>
      </c>
      <c r="AU44" s="157"/>
      <c r="AV44" s="158"/>
      <c r="AW44" s="109">
        <f t="shared" si="24"/>
        <v>0</v>
      </c>
      <c r="AX44" s="83"/>
      <c r="AY44" s="138" t="str">
        <f t="shared" si="2"/>
        <v/>
      </c>
      <c r="AZ44" s="138" t="str">
        <f t="shared" si="3"/>
        <v/>
      </c>
      <c r="BA44" s="138" t="str">
        <f t="shared" si="4"/>
        <v/>
      </c>
      <c r="BB44" s="138" t="str">
        <f t="shared" si="5"/>
        <v/>
      </c>
      <c r="BC44" s="138" t="str">
        <f t="shared" si="6"/>
        <v/>
      </c>
    </row>
    <row r="45" spans="1:55" s="2" customFormat="1" ht="35.1" customHeight="1" x14ac:dyDescent="0.2">
      <c r="A45" s="10">
        <f t="shared" si="25"/>
        <v>20</v>
      </c>
      <c r="B45" s="159"/>
      <c r="C45" s="159"/>
      <c r="D45" s="99">
        <f t="shared" si="7"/>
        <v>0</v>
      </c>
      <c r="E45" s="76">
        <f t="shared" si="8"/>
        <v>0</v>
      </c>
      <c r="F45" s="76">
        <f t="shared" si="9"/>
        <v>0</v>
      </c>
      <c r="G45" s="160"/>
      <c r="H45" s="160"/>
      <c r="I45" s="75">
        <f t="shared" si="10"/>
        <v>0</v>
      </c>
      <c r="J45" s="161"/>
      <c r="K45" s="162"/>
      <c r="L45" s="115">
        <f t="shared" si="11"/>
        <v>0</v>
      </c>
      <c r="M45" s="161"/>
      <c r="N45" s="162"/>
      <c r="O45" s="115">
        <f t="shared" si="12"/>
        <v>0</v>
      </c>
      <c r="P45" s="116"/>
      <c r="Q45" s="116"/>
      <c r="R45" s="115">
        <f t="shared" si="13"/>
        <v>0</v>
      </c>
      <c r="S45" s="116"/>
      <c r="T45" s="75">
        <f t="shared" si="14"/>
        <v>0</v>
      </c>
      <c r="U45" s="124"/>
      <c r="V45" s="125">
        <f t="shared" si="15"/>
        <v>0</v>
      </c>
      <c r="W45" s="124"/>
      <c r="X45" s="75">
        <f t="shared" si="16"/>
        <v>0</v>
      </c>
      <c r="Y45" s="161"/>
      <c r="Z45" s="163"/>
      <c r="AA45" s="162"/>
      <c r="AB45" s="75">
        <f t="shared" si="17"/>
        <v>0</v>
      </c>
      <c r="AC45" s="164"/>
      <c r="AD45" s="165"/>
      <c r="AE45" s="75">
        <f t="shared" si="18"/>
        <v>0</v>
      </c>
      <c r="AF45" s="161"/>
      <c r="AG45" s="163"/>
      <c r="AH45" s="162"/>
      <c r="AI45" s="75">
        <f t="shared" si="19"/>
        <v>0</v>
      </c>
      <c r="AJ45" s="155"/>
      <c r="AK45" s="156"/>
      <c r="AL45" s="130">
        <f t="shared" si="20"/>
        <v>0</v>
      </c>
      <c r="AM45" s="155"/>
      <c r="AN45" s="156"/>
      <c r="AO45" s="75">
        <f t="shared" si="21"/>
        <v>0</v>
      </c>
      <c r="AP45" s="77"/>
      <c r="AQ45" s="116"/>
      <c r="AR45" s="115">
        <f t="shared" si="22"/>
        <v>0</v>
      </c>
      <c r="AS45" s="136"/>
      <c r="AT45" s="115">
        <f t="shared" si="23"/>
        <v>0</v>
      </c>
      <c r="AU45" s="157"/>
      <c r="AV45" s="158"/>
      <c r="AW45" s="109">
        <f t="shared" si="24"/>
        <v>0</v>
      </c>
      <c r="AX45" s="84"/>
      <c r="AY45" s="138" t="str">
        <f t="shared" si="2"/>
        <v/>
      </c>
      <c r="AZ45" s="138" t="str">
        <f t="shared" si="3"/>
        <v/>
      </c>
      <c r="BA45" s="138" t="str">
        <f t="shared" si="4"/>
        <v/>
      </c>
      <c r="BB45" s="138" t="str">
        <f t="shared" si="5"/>
        <v/>
      </c>
      <c r="BC45" s="138" t="str">
        <f t="shared" si="6"/>
        <v/>
      </c>
    </row>
    <row r="46" spans="1:55" s="2" customFormat="1" ht="35.1" customHeight="1" x14ac:dyDescent="0.2">
      <c r="A46" s="10">
        <f t="shared" si="25"/>
        <v>21</v>
      </c>
      <c r="B46" s="159"/>
      <c r="C46" s="159"/>
      <c r="D46" s="99">
        <f t="shared" si="7"/>
        <v>0</v>
      </c>
      <c r="E46" s="76">
        <f t="shared" si="8"/>
        <v>0</v>
      </c>
      <c r="F46" s="76">
        <f t="shared" si="9"/>
        <v>0</v>
      </c>
      <c r="G46" s="160"/>
      <c r="H46" s="160"/>
      <c r="I46" s="75">
        <f t="shared" si="10"/>
        <v>0</v>
      </c>
      <c r="J46" s="161"/>
      <c r="K46" s="162"/>
      <c r="L46" s="115">
        <f t="shared" si="11"/>
        <v>0</v>
      </c>
      <c r="M46" s="161"/>
      <c r="N46" s="162"/>
      <c r="O46" s="115">
        <f t="shared" si="12"/>
        <v>0</v>
      </c>
      <c r="P46" s="116"/>
      <c r="Q46" s="116"/>
      <c r="R46" s="115">
        <f t="shared" si="13"/>
        <v>0</v>
      </c>
      <c r="S46" s="116"/>
      <c r="T46" s="75">
        <f t="shared" si="14"/>
        <v>0</v>
      </c>
      <c r="U46" s="124"/>
      <c r="V46" s="125">
        <f t="shared" si="15"/>
        <v>0</v>
      </c>
      <c r="W46" s="124"/>
      <c r="X46" s="75">
        <f t="shared" si="16"/>
        <v>0</v>
      </c>
      <c r="Y46" s="161"/>
      <c r="Z46" s="163"/>
      <c r="AA46" s="162"/>
      <c r="AB46" s="75">
        <f t="shared" si="17"/>
        <v>0</v>
      </c>
      <c r="AC46" s="164"/>
      <c r="AD46" s="165"/>
      <c r="AE46" s="75">
        <f t="shared" si="18"/>
        <v>0</v>
      </c>
      <c r="AF46" s="161"/>
      <c r="AG46" s="163"/>
      <c r="AH46" s="162"/>
      <c r="AI46" s="75">
        <f t="shared" si="19"/>
        <v>0</v>
      </c>
      <c r="AJ46" s="155"/>
      <c r="AK46" s="156"/>
      <c r="AL46" s="130">
        <f t="shared" si="20"/>
        <v>0</v>
      </c>
      <c r="AM46" s="155"/>
      <c r="AN46" s="156"/>
      <c r="AO46" s="75">
        <f t="shared" si="21"/>
        <v>0</v>
      </c>
      <c r="AP46" s="77"/>
      <c r="AQ46" s="116"/>
      <c r="AR46" s="115">
        <f t="shared" si="22"/>
        <v>0</v>
      </c>
      <c r="AS46" s="136"/>
      <c r="AT46" s="115">
        <f t="shared" si="23"/>
        <v>0</v>
      </c>
      <c r="AU46" s="157"/>
      <c r="AV46" s="158"/>
      <c r="AW46" s="109">
        <f t="shared" si="24"/>
        <v>0</v>
      </c>
      <c r="AX46" s="84"/>
      <c r="AY46" s="138" t="str">
        <f t="shared" si="2"/>
        <v/>
      </c>
      <c r="AZ46" s="138" t="str">
        <f t="shared" si="3"/>
        <v/>
      </c>
      <c r="BA46" s="138" t="str">
        <f t="shared" si="4"/>
        <v/>
      </c>
      <c r="BB46" s="138" t="str">
        <f t="shared" si="5"/>
        <v/>
      </c>
      <c r="BC46" s="138" t="str">
        <f t="shared" si="6"/>
        <v/>
      </c>
    </row>
    <row r="47" spans="1:55" s="2" customFormat="1" ht="35.1" customHeight="1" x14ac:dyDescent="0.2">
      <c r="A47" s="10">
        <f t="shared" si="25"/>
        <v>22</v>
      </c>
      <c r="B47" s="159"/>
      <c r="C47" s="159"/>
      <c r="D47" s="99">
        <f t="shared" si="7"/>
        <v>0</v>
      </c>
      <c r="E47" s="76">
        <f t="shared" si="8"/>
        <v>0</v>
      </c>
      <c r="F47" s="76">
        <f t="shared" si="9"/>
        <v>0</v>
      </c>
      <c r="G47" s="160"/>
      <c r="H47" s="160"/>
      <c r="I47" s="75">
        <f t="shared" si="10"/>
        <v>0</v>
      </c>
      <c r="J47" s="161"/>
      <c r="K47" s="162"/>
      <c r="L47" s="115">
        <f t="shared" si="11"/>
        <v>0</v>
      </c>
      <c r="M47" s="161"/>
      <c r="N47" s="162"/>
      <c r="O47" s="115">
        <f t="shared" si="12"/>
        <v>0</v>
      </c>
      <c r="P47" s="116"/>
      <c r="Q47" s="116"/>
      <c r="R47" s="115">
        <f t="shared" si="13"/>
        <v>0</v>
      </c>
      <c r="S47" s="116"/>
      <c r="T47" s="75">
        <f t="shared" si="14"/>
        <v>0</v>
      </c>
      <c r="U47" s="124"/>
      <c r="V47" s="125">
        <f t="shared" si="15"/>
        <v>0</v>
      </c>
      <c r="W47" s="124"/>
      <c r="X47" s="75">
        <f t="shared" si="16"/>
        <v>0</v>
      </c>
      <c r="Y47" s="161"/>
      <c r="Z47" s="163"/>
      <c r="AA47" s="162"/>
      <c r="AB47" s="75">
        <f t="shared" si="17"/>
        <v>0</v>
      </c>
      <c r="AC47" s="164"/>
      <c r="AD47" s="165"/>
      <c r="AE47" s="75">
        <f t="shared" si="18"/>
        <v>0</v>
      </c>
      <c r="AF47" s="161"/>
      <c r="AG47" s="163"/>
      <c r="AH47" s="162"/>
      <c r="AI47" s="75">
        <f t="shared" si="19"/>
        <v>0</v>
      </c>
      <c r="AJ47" s="155"/>
      <c r="AK47" s="156"/>
      <c r="AL47" s="130">
        <f t="shared" si="20"/>
        <v>0</v>
      </c>
      <c r="AM47" s="155"/>
      <c r="AN47" s="156"/>
      <c r="AO47" s="75">
        <f t="shared" si="21"/>
        <v>0</v>
      </c>
      <c r="AP47" s="77"/>
      <c r="AQ47" s="116"/>
      <c r="AR47" s="115">
        <f t="shared" si="22"/>
        <v>0</v>
      </c>
      <c r="AS47" s="136"/>
      <c r="AT47" s="115">
        <f t="shared" si="23"/>
        <v>0</v>
      </c>
      <c r="AU47" s="157"/>
      <c r="AV47" s="158"/>
      <c r="AW47" s="109">
        <f t="shared" si="24"/>
        <v>0</v>
      </c>
      <c r="AX47" s="84"/>
      <c r="AY47" s="138" t="str">
        <f t="shared" si="2"/>
        <v/>
      </c>
      <c r="AZ47" s="138" t="str">
        <f t="shared" si="3"/>
        <v/>
      </c>
      <c r="BA47" s="138" t="str">
        <f t="shared" si="4"/>
        <v/>
      </c>
      <c r="BB47" s="138" t="str">
        <f t="shared" si="5"/>
        <v/>
      </c>
      <c r="BC47" s="138" t="str">
        <f t="shared" si="6"/>
        <v/>
      </c>
    </row>
    <row r="48" spans="1:55" s="2" customFormat="1" ht="35.1" customHeight="1" x14ac:dyDescent="0.2">
      <c r="A48" s="10">
        <f t="shared" si="25"/>
        <v>23</v>
      </c>
      <c r="B48" s="159"/>
      <c r="C48" s="159"/>
      <c r="D48" s="99">
        <f t="shared" si="7"/>
        <v>0</v>
      </c>
      <c r="E48" s="76">
        <f t="shared" si="8"/>
        <v>0</v>
      </c>
      <c r="F48" s="76">
        <f t="shared" si="9"/>
        <v>0</v>
      </c>
      <c r="G48" s="160"/>
      <c r="H48" s="160"/>
      <c r="I48" s="75">
        <f t="shared" si="10"/>
        <v>0</v>
      </c>
      <c r="J48" s="161"/>
      <c r="K48" s="162"/>
      <c r="L48" s="115">
        <f t="shared" si="11"/>
        <v>0</v>
      </c>
      <c r="M48" s="161"/>
      <c r="N48" s="162"/>
      <c r="O48" s="115">
        <f t="shared" si="12"/>
        <v>0</v>
      </c>
      <c r="P48" s="116"/>
      <c r="Q48" s="116"/>
      <c r="R48" s="115">
        <f t="shared" si="13"/>
        <v>0</v>
      </c>
      <c r="S48" s="116"/>
      <c r="T48" s="75">
        <f t="shared" si="14"/>
        <v>0</v>
      </c>
      <c r="U48" s="124"/>
      <c r="V48" s="125">
        <f t="shared" si="15"/>
        <v>0</v>
      </c>
      <c r="W48" s="124"/>
      <c r="X48" s="75">
        <f t="shared" si="16"/>
        <v>0</v>
      </c>
      <c r="Y48" s="161"/>
      <c r="Z48" s="163"/>
      <c r="AA48" s="162"/>
      <c r="AB48" s="75">
        <f t="shared" si="17"/>
        <v>0</v>
      </c>
      <c r="AC48" s="164"/>
      <c r="AD48" s="165"/>
      <c r="AE48" s="75">
        <f t="shared" si="18"/>
        <v>0</v>
      </c>
      <c r="AF48" s="161"/>
      <c r="AG48" s="163"/>
      <c r="AH48" s="162"/>
      <c r="AI48" s="75">
        <f t="shared" si="19"/>
        <v>0</v>
      </c>
      <c r="AJ48" s="155"/>
      <c r="AK48" s="156"/>
      <c r="AL48" s="130">
        <f t="shared" si="20"/>
        <v>0</v>
      </c>
      <c r="AM48" s="155"/>
      <c r="AN48" s="156"/>
      <c r="AO48" s="75">
        <f t="shared" si="21"/>
        <v>0</v>
      </c>
      <c r="AP48" s="77"/>
      <c r="AQ48" s="116"/>
      <c r="AR48" s="115">
        <f t="shared" si="22"/>
        <v>0</v>
      </c>
      <c r="AS48" s="136"/>
      <c r="AT48" s="115">
        <f t="shared" si="23"/>
        <v>0</v>
      </c>
      <c r="AU48" s="157"/>
      <c r="AV48" s="158"/>
      <c r="AW48" s="109">
        <f t="shared" si="24"/>
        <v>0</v>
      </c>
      <c r="AX48" s="84"/>
      <c r="AY48" s="138" t="str">
        <f t="shared" si="2"/>
        <v/>
      </c>
      <c r="AZ48" s="138" t="str">
        <f t="shared" si="3"/>
        <v/>
      </c>
      <c r="BA48" s="138" t="str">
        <f t="shared" si="4"/>
        <v/>
      </c>
      <c r="BB48" s="138" t="str">
        <f t="shared" si="5"/>
        <v/>
      </c>
      <c r="BC48" s="138" t="str">
        <f t="shared" si="6"/>
        <v/>
      </c>
    </row>
    <row r="49" spans="1:55" s="2" customFormat="1" ht="35.1" customHeight="1" x14ac:dyDescent="0.2">
      <c r="A49" s="10">
        <f t="shared" si="25"/>
        <v>24</v>
      </c>
      <c r="B49" s="159"/>
      <c r="C49" s="159"/>
      <c r="D49" s="99">
        <f t="shared" si="7"/>
        <v>0</v>
      </c>
      <c r="E49" s="76">
        <f t="shared" si="8"/>
        <v>0</v>
      </c>
      <c r="F49" s="76">
        <f t="shared" si="9"/>
        <v>0</v>
      </c>
      <c r="G49" s="160"/>
      <c r="H49" s="160"/>
      <c r="I49" s="75">
        <f t="shared" si="10"/>
        <v>0</v>
      </c>
      <c r="J49" s="161"/>
      <c r="K49" s="162"/>
      <c r="L49" s="115">
        <f t="shared" si="11"/>
        <v>0</v>
      </c>
      <c r="M49" s="161"/>
      <c r="N49" s="162"/>
      <c r="O49" s="115">
        <f t="shared" si="12"/>
        <v>0</v>
      </c>
      <c r="P49" s="116"/>
      <c r="Q49" s="116"/>
      <c r="R49" s="115">
        <f t="shared" si="13"/>
        <v>0</v>
      </c>
      <c r="S49" s="116"/>
      <c r="T49" s="75">
        <f t="shared" si="14"/>
        <v>0</v>
      </c>
      <c r="U49" s="124"/>
      <c r="V49" s="125">
        <f t="shared" si="15"/>
        <v>0</v>
      </c>
      <c r="W49" s="124"/>
      <c r="X49" s="75">
        <f t="shared" si="16"/>
        <v>0</v>
      </c>
      <c r="Y49" s="161"/>
      <c r="Z49" s="163"/>
      <c r="AA49" s="162"/>
      <c r="AB49" s="75">
        <f t="shared" si="17"/>
        <v>0</v>
      </c>
      <c r="AC49" s="164"/>
      <c r="AD49" s="165"/>
      <c r="AE49" s="75">
        <f t="shared" si="18"/>
        <v>0</v>
      </c>
      <c r="AF49" s="161"/>
      <c r="AG49" s="163"/>
      <c r="AH49" s="162"/>
      <c r="AI49" s="75">
        <f t="shared" si="19"/>
        <v>0</v>
      </c>
      <c r="AJ49" s="155"/>
      <c r="AK49" s="156"/>
      <c r="AL49" s="130">
        <f t="shared" si="20"/>
        <v>0</v>
      </c>
      <c r="AM49" s="155"/>
      <c r="AN49" s="156"/>
      <c r="AO49" s="75">
        <f t="shared" si="21"/>
        <v>0</v>
      </c>
      <c r="AP49" s="77"/>
      <c r="AQ49" s="116"/>
      <c r="AR49" s="115">
        <f t="shared" si="22"/>
        <v>0</v>
      </c>
      <c r="AS49" s="136"/>
      <c r="AT49" s="115">
        <f t="shared" si="23"/>
        <v>0</v>
      </c>
      <c r="AU49" s="157"/>
      <c r="AV49" s="158"/>
      <c r="AW49" s="109">
        <f t="shared" si="24"/>
        <v>0</v>
      </c>
      <c r="AX49" s="84"/>
      <c r="AY49" s="138" t="str">
        <f t="shared" si="2"/>
        <v/>
      </c>
      <c r="AZ49" s="138" t="str">
        <f t="shared" si="3"/>
        <v/>
      </c>
      <c r="BA49" s="138" t="str">
        <f t="shared" si="4"/>
        <v/>
      </c>
      <c r="BB49" s="138" t="str">
        <f t="shared" si="5"/>
        <v/>
      </c>
      <c r="BC49" s="138" t="str">
        <f t="shared" si="6"/>
        <v/>
      </c>
    </row>
    <row r="50" spans="1:55" s="5" customFormat="1" ht="35.1" customHeight="1" x14ac:dyDescent="0.25">
      <c r="A50" s="10">
        <f t="shared" si="25"/>
        <v>25</v>
      </c>
      <c r="B50" s="159"/>
      <c r="C50" s="159"/>
      <c r="D50" s="99">
        <f t="shared" si="7"/>
        <v>0</v>
      </c>
      <c r="E50" s="76">
        <f t="shared" si="8"/>
        <v>0</v>
      </c>
      <c r="F50" s="76">
        <f t="shared" si="9"/>
        <v>0</v>
      </c>
      <c r="G50" s="160"/>
      <c r="H50" s="160"/>
      <c r="I50" s="75">
        <f t="shared" si="10"/>
        <v>0</v>
      </c>
      <c r="J50" s="161"/>
      <c r="K50" s="162"/>
      <c r="L50" s="115">
        <f t="shared" si="11"/>
        <v>0</v>
      </c>
      <c r="M50" s="161"/>
      <c r="N50" s="162"/>
      <c r="O50" s="115">
        <f t="shared" si="12"/>
        <v>0</v>
      </c>
      <c r="P50" s="116"/>
      <c r="Q50" s="116"/>
      <c r="R50" s="115">
        <f t="shared" si="13"/>
        <v>0</v>
      </c>
      <c r="S50" s="116"/>
      <c r="T50" s="75">
        <f t="shared" si="14"/>
        <v>0</v>
      </c>
      <c r="U50" s="124"/>
      <c r="V50" s="125">
        <f t="shared" si="15"/>
        <v>0</v>
      </c>
      <c r="W50" s="124"/>
      <c r="X50" s="75">
        <f t="shared" si="16"/>
        <v>0</v>
      </c>
      <c r="Y50" s="161"/>
      <c r="Z50" s="163"/>
      <c r="AA50" s="162"/>
      <c r="AB50" s="75">
        <f t="shared" si="17"/>
        <v>0</v>
      </c>
      <c r="AC50" s="164"/>
      <c r="AD50" s="165"/>
      <c r="AE50" s="75">
        <f t="shared" si="18"/>
        <v>0</v>
      </c>
      <c r="AF50" s="161"/>
      <c r="AG50" s="163"/>
      <c r="AH50" s="162"/>
      <c r="AI50" s="75">
        <f t="shared" si="19"/>
        <v>0</v>
      </c>
      <c r="AJ50" s="155"/>
      <c r="AK50" s="156"/>
      <c r="AL50" s="130">
        <f t="shared" si="20"/>
        <v>0</v>
      </c>
      <c r="AM50" s="155"/>
      <c r="AN50" s="156"/>
      <c r="AO50" s="75">
        <f t="shared" si="21"/>
        <v>0</v>
      </c>
      <c r="AP50" s="77"/>
      <c r="AQ50" s="116"/>
      <c r="AR50" s="115">
        <f t="shared" si="22"/>
        <v>0</v>
      </c>
      <c r="AS50" s="136"/>
      <c r="AT50" s="115">
        <f t="shared" si="23"/>
        <v>0</v>
      </c>
      <c r="AU50" s="157"/>
      <c r="AV50" s="158"/>
      <c r="AW50" s="109">
        <f t="shared" si="24"/>
        <v>0</v>
      </c>
      <c r="AX50" s="82"/>
      <c r="AY50" s="138" t="str">
        <f t="shared" si="2"/>
        <v/>
      </c>
      <c r="AZ50" s="138" t="str">
        <f t="shared" si="3"/>
        <v/>
      </c>
      <c r="BA50" s="138" t="str">
        <f t="shared" si="4"/>
        <v/>
      </c>
      <c r="BB50" s="138" t="str">
        <f t="shared" si="5"/>
        <v/>
      </c>
      <c r="BC50" s="138" t="str">
        <f t="shared" si="6"/>
        <v/>
      </c>
    </row>
    <row r="51" spans="1:55" s="4" customFormat="1" ht="35.1" customHeight="1" x14ac:dyDescent="0.25">
      <c r="A51" s="10">
        <f t="shared" si="25"/>
        <v>26</v>
      </c>
      <c r="B51" s="159"/>
      <c r="C51" s="159"/>
      <c r="D51" s="99">
        <f t="shared" si="7"/>
        <v>0</v>
      </c>
      <c r="E51" s="76">
        <f t="shared" si="8"/>
        <v>0</v>
      </c>
      <c r="F51" s="76">
        <f t="shared" si="9"/>
        <v>0</v>
      </c>
      <c r="G51" s="160"/>
      <c r="H51" s="160"/>
      <c r="I51" s="75">
        <f t="shared" si="10"/>
        <v>0</v>
      </c>
      <c r="J51" s="161"/>
      <c r="K51" s="162"/>
      <c r="L51" s="115">
        <f t="shared" si="11"/>
        <v>0</v>
      </c>
      <c r="M51" s="161"/>
      <c r="N51" s="162"/>
      <c r="O51" s="115">
        <f t="shared" si="12"/>
        <v>0</v>
      </c>
      <c r="P51" s="116"/>
      <c r="Q51" s="116"/>
      <c r="R51" s="115">
        <f t="shared" si="13"/>
        <v>0</v>
      </c>
      <c r="S51" s="116"/>
      <c r="T51" s="75">
        <f t="shared" si="14"/>
        <v>0</v>
      </c>
      <c r="U51" s="124"/>
      <c r="V51" s="125">
        <f t="shared" si="15"/>
        <v>0</v>
      </c>
      <c r="W51" s="124"/>
      <c r="X51" s="75">
        <f t="shared" si="16"/>
        <v>0</v>
      </c>
      <c r="Y51" s="161"/>
      <c r="Z51" s="163"/>
      <c r="AA51" s="162"/>
      <c r="AB51" s="75">
        <f t="shared" si="17"/>
        <v>0</v>
      </c>
      <c r="AC51" s="164"/>
      <c r="AD51" s="165"/>
      <c r="AE51" s="75">
        <f t="shared" si="18"/>
        <v>0</v>
      </c>
      <c r="AF51" s="161"/>
      <c r="AG51" s="163"/>
      <c r="AH51" s="162"/>
      <c r="AI51" s="75">
        <f t="shared" si="19"/>
        <v>0</v>
      </c>
      <c r="AJ51" s="155"/>
      <c r="AK51" s="156"/>
      <c r="AL51" s="130">
        <f t="shared" si="20"/>
        <v>0</v>
      </c>
      <c r="AM51" s="155"/>
      <c r="AN51" s="156"/>
      <c r="AO51" s="75">
        <f t="shared" si="21"/>
        <v>0</v>
      </c>
      <c r="AP51" s="77"/>
      <c r="AQ51" s="116"/>
      <c r="AR51" s="115">
        <f t="shared" si="22"/>
        <v>0</v>
      </c>
      <c r="AS51" s="136"/>
      <c r="AT51" s="115">
        <f t="shared" si="23"/>
        <v>0</v>
      </c>
      <c r="AU51" s="157"/>
      <c r="AV51" s="158"/>
      <c r="AW51" s="109">
        <f t="shared" si="24"/>
        <v>0</v>
      </c>
      <c r="AX51" s="83"/>
      <c r="AY51" s="138" t="str">
        <f t="shared" si="2"/>
        <v/>
      </c>
      <c r="AZ51" s="138" t="str">
        <f t="shared" si="3"/>
        <v/>
      </c>
      <c r="BA51" s="138" t="str">
        <f t="shared" si="4"/>
        <v/>
      </c>
      <c r="BB51" s="138" t="str">
        <f t="shared" si="5"/>
        <v/>
      </c>
      <c r="BC51" s="138" t="str">
        <f t="shared" si="6"/>
        <v/>
      </c>
    </row>
    <row r="52" spans="1:55" s="2" customFormat="1" ht="35.1" customHeight="1" x14ac:dyDescent="0.2">
      <c r="A52" s="10">
        <f t="shared" si="25"/>
        <v>27</v>
      </c>
      <c r="B52" s="159"/>
      <c r="C52" s="159"/>
      <c r="D52" s="99">
        <f t="shared" si="7"/>
        <v>0</v>
      </c>
      <c r="E52" s="76">
        <f t="shared" si="8"/>
        <v>0</v>
      </c>
      <c r="F52" s="76">
        <f t="shared" si="9"/>
        <v>0</v>
      </c>
      <c r="G52" s="160"/>
      <c r="H52" s="160"/>
      <c r="I52" s="75">
        <f t="shared" si="10"/>
        <v>0</v>
      </c>
      <c r="J52" s="161"/>
      <c r="K52" s="162"/>
      <c r="L52" s="115">
        <f t="shared" si="11"/>
        <v>0</v>
      </c>
      <c r="M52" s="161"/>
      <c r="N52" s="162"/>
      <c r="O52" s="115">
        <f t="shared" si="12"/>
        <v>0</v>
      </c>
      <c r="P52" s="116"/>
      <c r="Q52" s="116"/>
      <c r="R52" s="115">
        <f t="shared" si="13"/>
        <v>0</v>
      </c>
      <c r="S52" s="116"/>
      <c r="T52" s="75">
        <f t="shared" si="14"/>
        <v>0</v>
      </c>
      <c r="U52" s="124"/>
      <c r="V52" s="125">
        <f t="shared" si="15"/>
        <v>0</v>
      </c>
      <c r="W52" s="124"/>
      <c r="X52" s="75">
        <f t="shared" si="16"/>
        <v>0</v>
      </c>
      <c r="Y52" s="161"/>
      <c r="Z52" s="163"/>
      <c r="AA52" s="162"/>
      <c r="AB52" s="75">
        <f t="shared" si="17"/>
        <v>0</v>
      </c>
      <c r="AC52" s="164"/>
      <c r="AD52" s="165"/>
      <c r="AE52" s="75">
        <f t="shared" si="18"/>
        <v>0</v>
      </c>
      <c r="AF52" s="161"/>
      <c r="AG52" s="163"/>
      <c r="AH52" s="162"/>
      <c r="AI52" s="75">
        <f t="shared" si="19"/>
        <v>0</v>
      </c>
      <c r="AJ52" s="155"/>
      <c r="AK52" s="156"/>
      <c r="AL52" s="130">
        <f t="shared" si="20"/>
        <v>0</v>
      </c>
      <c r="AM52" s="155"/>
      <c r="AN52" s="156"/>
      <c r="AO52" s="75">
        <f t="shared" si="21"/>
        <v>0</v>
      </c>
      <c r="AP52" s="77"/>
      <c r="AQ52" s="116"/>
      <c r="AR52" s="115">
        <f t="shared" si="22"/>
        <v>0</v>
      </c>
      <c r="AS52" s="136"/>
      <c r="AT52" s="115">
        <f t="shared" si="23"/>
        <v>0</v>
      </c>
      <c r="AU52" s="157"/>
      <c r="AV52" s="158"/>
      <c r="AW52" s="109">
        <f t="shared" si="24"/>
        <v>0</v>
      </c>
      <c r="AX52" s="84"/>
      <c r="AY52" s="138" t="str">
        <f t="shared" si="2"/>
        <v/>
      </c>
      <c r="AZ52" s="138" t="str">
        <f t="shared" si="3"/>
        <v/>
      </c>
      <c r="BA52" s="138" t="str">
        <f t="shared" si="4"/>
        <v/>
      </c>
      <c r="BB52" s="138" t="str">
        <f t="shared" si="5"/>
        <v/>
      </c>
      <c r="BC52" s="138" t="str">
        <f t="shared" si="6"/>
        <v/>
      </c>
    </row>
    <row r="53" spans="1:55" s="2" customFormat="1" ht="35.1" customHeight="1" x14ac:dyDescent="0.2">
      <c r="A53" s="10">
        <f t="shared" si="25"/>
        <v>28</v>
      </c>
      <c r="B53" s="159"/>
      <c r="C53" s="159"/>
      <c r="D53" s="99">
        <f t="shared" si="7"/>
        <v>0</v>
      </c>
      <c r="E53" s="76">
        <f t="shared" si="8"/>
        <v>0</v>
      </c>
      <c r="F53" s="76">
        <f t="shared" si="9"/>
        <v>0</v>
      </c>
      <c r="G53" s="160"/>
      <c r="H53" s="160"/>
      <c r="I53" s="75">
        <f t="shared" si="10"/>
        <v>0</v>
      </c>
      <c r="J53" s="161"/>
      <c r="K53" s="162"/>
      <c r="L53" s="115">
        <f t="shared" si="11"/>
        <v>0</v>
      </c>
      <c r="M53" s="161"/>
      <c r="N53" s="162"/>
      <c r="O53" s="115">
        <f t="shared" si="12"/>
        <v>0</v>
      </c>
      <c r="P53" s="116"/>
      <c r="Q53" s="116"/>
      <c r="R53" s="115">
        <f t="shared" si="13"/>
        <v>0</v>
      </c>
      <c r="S53" s="116"/>
      <c r="T53" s="75">
        <f t="shared" si="14"/>
        <v>0</v>
      </c>
      <c r="U53" s="124"/>
      <c r="V53" s="125">
        <f t="shared" si="15"/>
        <v>0</v>
      </c>
      <c r="W53" s="124"/>
      <c r="X53" s="75">
        <f t="shared" si="16"/>
        <v>0</v>
      </c>
      <c r="Y53" s="161"/>
      <c r="Z53" s="163"/>
      <c r="AA53" s="162"/>
      <c r="AB53" s="75">
        <f t="shared" si="17"/>
        <v>0</v>
      </c>
      <c r="AC53" s="164"/>
      <c r="AD53" s="165"/>
      <c r="AE53" s="75">
        <f t="shared" si="18"/>
        <v>0</v>
      </c>
      <c r="AF53" s="161"/>
      <c r="AG53" s="163"/>
      <c r="AH53" s="162"/>
      <c r="AI53" s="75">
        <f t="shared" si="19"/>
        <v>0</v>
      </c>
      <c r="AJ53" s="155"/>
      <c r="AK53" s="156"/>
      <c r="AL53" s="130">
        <f t="shared" si="20"/>
        <v>0</v>
      </c>
      <c r="AM53" s="155"/>
      <c r="AN53" s="156"/>
      <c r="AO53" s="75">
        <f t="shared" si="21"/>
        <v>0</v>
      </c>
      <c r="AP53" s="77"/>
      <c r="AQ53" s="116"/>
      <c r="AR53" s="115">
        <f t="shared" si="22"/>
        <v>0</v>
      </c>
      <c r="AS53" s="136"/>
      <c r="AT53" s="115">
        <f t="shared" si="23"/>
        <v>0</v>
      </c>
      <c r="AU53" s="157"/>
      <c r="AV53" s="158"/>
      <c r="AW53" s="109">
        <f t="shared" si="24"/>
        <v>0</v>
      </c>
      <c r="AX53" s="84"/>
      <c r="AY53" s="138" t="str">
        <f t="shared" si="2"/>
        <v/>
      </c>
      <c r="AZ53" s="138" t="str">
        <f t="shared" si="3"/>
        <v/>
      </c>
      <c r="BA53" s="138" t="str">
        <f t="shared" si="4"/>
        <v/>
      </c>
      <c r="BB53" s="138" t="str">
        <f t="shared" si="5"/>
        <v/>
      </c>
      <c r="BC53" s="138" t="str">
        <f t="shared" si="6"/>
        <v/>
      </c>
    </row>
    <row r="54" spans="1:55" s="2" customFormat="1" ht="35.1" customHeight="1" x14ac:dyDescent="0.2">
      <c r="A54" s="10">
        <f t="shared" si="25"/>
        <v>29</v>
      </c>
      <c r="B54" s="159"/>
      <c r="C54" s="159"/>
      <c r="D54" s="99">
        <f t="shared" si="7"/>
        <v>0</v>
      </c>
      <c r="E54" s="76">
        <f t="shared" si="8"/>
        <v>0</v>
      </c>
      <c r="F54" s="76">
        <f t="shared" si="9"/>
        <v>0</v>
      </c>
      <c r="G54" s="160"/>
      <c r="H54" s="160"/>
      <c r="I54" s="75">
        <f t="shared" si="10"/>
        <v>0</v>
      </c>
      <c r="J54" s="161"/>
      <c r="K54" s="162"/>
      <c r="L54" s="115">
        <f t="shared" si="11"/>
        <v>0</v>
      </c>
      <c r="M54" s="161"/>
      <c r="N54" s="162"/>
      <c r="O54" s="115">
        <f t="shared" si="12"/>
        <v>0</v>
      </c>
      <c r="P54" s="116"/>
      <c r="Q54" s="116"/>
      <c r="R54" s="115">
        <f t="shared" si="13"/>
        <v>0</v>
      </c>
      <c r="S54" s="116"/>
      <c r="T54" s="75">
        <f t="shared" si="14"/>
        <v>0</v>
      </c>
      <c r="U54" s="124"/>
      <c r="V54" s="125">
        <f t="shared" si="15"/>
        <v>0</v>
      </c>
      <c r="W54" s="124"/>
      <c r="X54" s="75">
        <f t="shared" si="16"/>
        <v>0</v>
      </c>
      <c r="Y54" s="161"/>
      <c r="Z54" s="163"/>
      <c r="AA54" s="162"/>
      <c r="AB54" s="75">
        <f t="shared" si="17"/>
        <v>0</v>
      </c>
      <c r="AC54" s="164"/>
      <c r="AD54" s="165"/>
      <c r="AE54" s="75">
        <f t="shared" si="18"/>
        <v>0</v>
      </c>
      <c r="AF54" s="161"/>
      <c r="AG54" s="163"/>
      <c r="AH54" s="162"/>
      <c r="AI54" s="75">
        <f t="shared" si="19"/>
        <v>0</v>
      </c>
      <c r="AJ54" s="155"/>
      <c r="AK54" s="156"/>
      <c r="AL54" s="130">
        <f t="shared" si="20"/>
        <v>0</v>
      </c>
      <c r="AM54" s="155"/>
      <c r="AN54" s="156"/>
      <c r="AO54" s="75">
        <f t="shared" si="21"/>
        <v>0</v>
      </c>
      <c r="AP54" s="77"/>
      <c r="AQ54" s="116"/>
      <c r="AR54" s="115">
        <f t="shared" si="22"/>
        <v>0</v>
      </c>
      <c r="AS54" s="136"/>
      <c r="AT54" s="115">
        <f t="shared" si="23"/>
        <v>0</v>
      </c>
      <c r="AU54" s="157"/>
      <c r="AV54" s="158"/>
      <c r="AW54" s="109">
        <f t="shared" si="24"/>
        <v>0</v>
      </c>
      <c r="AX54" s="84"/>
      <c r="AY54" s="138" t="str">
        <f t="shared" si="2"/>
        <v/>
      </c>
      <c r="AZ54" s="138" t="str">
        <f t="shared" si="3"/>
        <v/>
      </c>
      <c r="BA54" s="138" t="str">
        <f t="shared" si="4"/>
        <v/>
      </c>
      <c r="BB54" s="138" t="str">
        <f t="shared" si="5"/>
        <v/>
      </c>
      <c r="BC54" s="138" t="str">
        <f t="shared" si="6"/>
        <v/>
      </c>
    </row>
    <row r="55" spans="1:55" s="2" customFormat="1" ht="35.1" customHeight="1" x14ac:dyDescent="0.2">
      <c r="A55" s="10">
        <f t="shared" si="25"/>
        <v>30</v>
      </c>
      <c r="B55" s="159"/>
      <c r="C55" s="159"/>
      <c r="D55" s="99">
        <f t="shared" si="7"/>
        <v>0</v>
      </c>
      <c r="E55" s="76">
        <f t="shared" si="8"/>
        <v>0</v>
      </c>
      <c r="F55" s="76">
        <f t="shared" si="9"/>
        <v>0</v>
      </c>
      <c r="G55" s="160"/>
      <c r="H55" s="160"/>
      <c r="I55" s="75">
        <f t="shared" si="10"/>
        <v>0</v>
      </c>
      <c r="J55" s="161"/>
      <c r="K55" s="162"/>
      <c r="L55" s="115">
        <f t="shared" si="11"/>
        <v>0</v>
      </c>
      <c r="M55" s="161"/>
      <c r="N55" s="162"/>
      <c r="O55" s="115">
        <f t="shared" si="12"/>
        <v>0</v>
      </c>
      <c r="P55" s="116"/>
      <c r="Q55" s="116"/>
      <c r="R55" s="115">
        <f t="shared" si="13"/>
        <v>0</v>
      </c>
      <c r="S55" s="116"/>
      <c r="T55" s="75">
        <f t="shared" si="14"/>
        <v>0</v>
      </c>
      <c r="U55" s="124"/>
      <c r="V55" s="125">
        <f t="shared" si="15"/>
        <v>0</v>
      </c>
      <c r="W55" s="124"/>
      <c r="X55" s="75">
        <f t="shared" si="16"/>
        <v>0</v>
      </c>
      <c r="Y55" s="161"/>
      <c r="Z55" s="163"/>
      <c r="AA55" s="162"/>
      <c r="AB55" s="75">
        <f t="shared" si="17"/>
        <v>0</v>
      </c>
      <c r="AC55" s="164"/>
      <c r="AD55" s="165"/>
      <c r="AE55" s="75">
        <f t="shared" si="18"/>
        <v>0</v>
      </c>
      <c r="AF55" s="161"/>
      <c r="AG55" s="163"/>
      <c r="AH55" s="162"/>
      <c r="AI55" s="75">
        <f t="shared" si="19"/>
        <v>0</v>
      </c>
      <c r="AJ55" s="155"/>
      <c r="AK55" s="156"/>
      <c r="AL55" s="130">
        <f t="shared" si="20"/>
        <v>0</v>
      </c>
      <c r="AM55" s="155"/>
      <c r="AN55" s="156"/>
      <c r="AO55" s="75">
        <f t="shared" si="21"/>
        <v>0</v>
      </c>
      <c r="AP55" s="77"/>
      <c r="AQ55" s="116"/>
      <c r="AR55" s="115">
        <f t="shared" si="22"/>
        <v>0</v>
      </c>
      <c r="AS55" s="136"/>
      <c r="AT55" s="115">
        <f t="shared" si="23"/>
        <v>0</v>
      </c>
      <c r="AU55" s="157"/>
      <c r="AV55" s="158"/>
      <c r="AW55" s="109">
        <f t="shared" si="24"/>
        <v>0</v>
      </c>
      <c r="AX55" s="84"/>
      <c r="AY55" s="138" t="str">
        <f t="shared" si="2"/>
        <v/>
      </c>
      <c r="AZ55" s="138" t="str">
        <f t="shared" si="3"/>
        <v/>
      </c>
      <c r="BA55" s="138" t="str">
        <f t="shared" si="4"/>
        <v/>
      </c>
      <c r="BB55" s="138" t="str">
        <f t="shared" si="5"/>
        <v/>
      </c>
      <c r="BC55" s="138" t="str">
        <f t="shared" si="6"/>
        <v/>
      </c>
    </row>
    <row r="56" spans="1:55" s="2" customFormat="1" ht="35.1" customHeight="1" x14ac:dyDescent="0.2">
      <c r="A56" s="10">
        <f t="shared" si="25"/>
        <v>31</v>
      </c>
      <c r="B56" s="159"/>
      <c r="C56" s="159"/>
      <c r="D56" s="99">
        <f t="shared" si="7"/>
        <v>0</v>
      </c>
      <c r="E56" s="76">
        <f t="shared" si="8"/>
        <v>0</v>
      </c>
      <c r="F56" s="76">
        <f t="shared" si="9"/>
        <v>0</v>
      </c>
      <c r="G56" s="160"/>
      <c r="H56" s="160"/>
      <c r="I56" s="75">
        <f t="shared" si="10"/>
        <v>0</v>
      </c>
      <c r="J56" s="161"/>
      <c r="K56" s="162"/>
      <c r="L56" s="115">
        <f t="shared" si="11"/>
        <v>0</v>
      </c>
      <c r="M56" s="161"/>
      <c r="N56" s="162"/>
      <c r="O56" s="115">
        <f t="shared" si="12"/>
        <v>0</v>
      </c>
      <c r="P56" s="116"/>
      <c r="Q56" s="116"/>
      <c r="R56" s="115">
        <f t="shared" si="13"/>
        <v>0</v>
      </c>
      <c r="S56" s="116"/>
      <c r="T56" s="75">
        <f t="shared" si="14"/>
        <v>0</v>
      </c>
      <c r="U56" s="124"/>
      <c r="V56" s="125">
        <f t="shared" si="15"/>
        <v>0</v>
      </c>
      <c r="W56" s="124"/>
      <c r="X56" s="75">
        <f t="shared" si="16"/>
        <v>0</v>
      </c>
      <c r="Y56" s="161"/>
      <c r="Z56" s="163"/>
      <c r="AA56" s="162"/>
      <c r="AB56" s="75">
        <f t="shared" si="17"/>
        <v>0</v>
      </c>
      <c r="AC56" s="164"/>
      <c r="AD56" s="165"/>
      <c r="AE56" s="75">
        <f t="shared" si="18"/>
        <v>0</v>
      </c>
      <c r="AF56" s="161"/>
      <c r="AG56" s="163"/>
      <c r="AH56" s="162"/>
      <c r="AI56" s="75">
        <f t="shared" si="19"/>
        <v>0</v>
      </c>
      <c r="AJ56" s="155"/>
      <c r="AK56" s="156"/>
      <c r="AL56" s="130">
        <f t="shared" si="20"/>
        <v>0</v>
      </c>
      <c r="AM56" s="155"/>
      <c r="AN56" s="156"/>
      <c r="AO56" s="75">
        <f t="shared" si="21"/>
        <v>0</v>
      </c>
      <c r="AP56" s="77"/>
      <c r="AQ56" s="116"/>
      <c r="AR56" s="115">
        <f t="shared" si="22"/>
        <v>0</v>
      </c>
      <c r="AS56" s="136"/>
      <c r="AT56" s="115">
        <f t="shared" si="23"/>
        <v>0</v>
      </c>
      <c r="AU56" s="157"/>
      <c r="AV56" s="158"/>
      <c r="AW56" s="109">
        <f t="shared" si="24"/>
        <v>0</v>
      </c>
      <c r="AX56" s="84"/>
      <c r="AY56" s="138" t="str">
        <f t="shared" si="2"/>
        <v/>
      </c>
      <c r="AZ56" s="138" t="str">
        <f t="shared" si="3"/>
        <v/>
      </c>
      <c r="BA56" s="138" t="str">
        <f t="shared" si="4"/>
        <v/>
      </c>
      <c r="BB56" s="138" t="str">
        <f t="shared" si="5"/>
        <v/>
      </c>
      <c r="BC56" s="138" t="str">
        <f t="shared" si="6"/>
        <v/>
      </c>
    </row>
    <row r="57" spans="1:55" s="2" customFormat="1" ht="35.1" customHeight="1" x14ac:dyDescent="0.2">
      <c r="A57" s="10">
        <f t="shared" si="25"/>
        <v>32</v>
      </c>
      <c r="B57" s="159"/>
      <c r="C57" s="159"/>
      <c r="D57" s="99">
        <f t="shared" si="7"/>
        <v>0</v>
      </c>
      <c r="E57" s="76">
        <f t="shared" si="8"/>
        <v>0</v>
      </c>
      <c r="F57" s="76">
        <f t="shared" si="9"/>
        <v>0</v>
      </c>
      <c r="G57" s="160"/>
      <c r="H57" s="160"/>
      <c r="I57" s="75">
        <f t="shared" si="10"/>
        <v>0</v>
      </c>
      <c r="J57" s="161"/>
      <c r="K57" s="162"/>
      <c r="L57" s="115">
        <f t="shared" si="11"/>
        <v>0</v>
      </c>
      <c r="M57" s="161"/>
      <c r="N57" s="162"/>
      <c r="O57" s="115">
        <f t="shared" si="12"/>
        <v>0</v>
      </c>
      <c r="P57" s="116"/>
      <c r="Q57" s="116"/>
      <c r="R57" s="115">
        <f t="shared" si="13"/>
        <v>0</v>
      </c>
      <c r="S57" s="116"/>
      <c r="T57" s="75">
        <f t="shared" si="14"/>
        <v>0</v>
      </c>
      <c r="U57" s="124"/>
      <c r="V57" s="125">
        <f t="shared" si="15"/>
        <v>0</v>
      </c>
      <c r="W57" s="124"/>
      <c r="X57" s="75">
        <f t="shared" si="16"/>
        <v>0</v>
      </c>
      <c r="Y57" s="161"/>
      <c r="Z57" s="163"/>
      <c r="AA57" s="162"/>
      <c r="AB57" s="75">
        <f t="shared" si="17"/>
        <v>0</v>
      </c>
      <c r="AC57" s="164"/>
      <c r="AD57" s="165"/>
      <c r="AE57" s="75">
        <f t="shared" si="18"/>
        <v>0</v>
      </c>
      <c r="AF57" s="161"/>
      <c r="AG57" s="163"/>
      <c r="AH57" s="162"/>
      <c r="AI57" s="75">
        <f t="shared" si="19"/>
        <v>0</v>
      </c>
      <c r="AJ57" s="155"/>
      <c r="AK57" s="156"/>
      <c r="AL57" s="130">
        <f t="shared" si="20"/>
        <v>0</v>
      </c>
      <c r="AM57" s="155"/>
      <c r="AN57" s="156"/>
      <c r="AO57" s="75">
        <f t="shared" si="21"/>
        <v>0</v>
      </c>
      <c r="AP57" s="77"/>
      <c r="AQ57" s="116"/>
      <c r="AR57" s="115">
        <f t="shared" si="22"/>
        <v>0</v>
      </c>
      <c r="AS57" s="136"/>
      <c r="AT57" s="115">
        <f t="shared" si="23"/>
        <v>0</v>
      </c>
      <c r="AU57" s="157"/>
      <c r="AV57" s="158"/>
      <c r="AW57" s="109">
        <f t="shared" si="24"/>
        <v>0</v>
      </c>
      <c r="AX57" s="84"/>
      <c r="AY57" s="138" t="str">
        <f t="shared" si="2"/>
        <v/>
      </c>
      <c r="AZ57" s="138" t="str">
        <f t="shared" si="3"/>
        <v/>
      </c>
      <c r="BA57" s="138" t="str">
        <f t="shared" si="4"/>
        <v/>
      </c>
      <c r="BB57" s="138" t="str">
        <f t="shared" si="5"/>
        <v/>
      </c>
      <c r="BC57" s="138" t="str">
        <f t="shared" si="6"/>
        <v/>
      </c>
    </row>
    <row r="58" spans="1:55" s="5" customFormat="1" ht="35.1" customHeight="1" x14ac:dyDescent="0.25">
      <c r="A58" s="10">
        <f t="shared" si="25"/>
        <v>33</v>
      </c>
      <c r="B58" s="159"/>
      <c r="C58" s="159"/>
      <c r="D58" s="99">
        <f t="shared" si="7"/>
        <v>0</v>
      </c>
      <c r="E58" s="76">
        <f t="shared" si="8"/>
        <v>0</v>
      </c>
      <c r="F58" s="76">
        <f t="shared" si="9"/>
        <v>0</v>
      </c>
      <c r="G58" s="160"/>
      <c r="H58" s="160"/>
      <c r="I58" s="75">
        <f t="shared" si="10"/>
        <v>0</v>
      </c>
      <c r="J58" s="161"/>
      <c r="K58" s="162"/>
      <c r="L58" s="115">
        <f t="shared" si="11"/>
        <v>0</v>
      </c>
      <c r="M58" s="161"/>
      <c r="N58" s="162"/>
      <c r="O58" s="115">
        <f t="shared" si="12"/>
        <v>0</v>
      </c>
      <c r="P58" s="116"/>
      <c r="Q58" s="116"/>
      <c r="R58" s="115">
        <f t="shared" si="13"/>
        <v>0</v>
      </c>
      <c r="S58" s="116"/>
      <c r="T58" s="75">
        <f t="shared" si="14"/>
        <v>0</v>
      </c>
      <c r="U58" s="124"/>
      <c r="V58" s="125">
        <f t="shared" si="15"/>
        <v>0</v>
      </c>
      <c r="W58" s="124"/>
      <c r="X58" s="75">
        <f t="shared" si="16"/>
        <v>0</v>
      </c>
      <c r="Y58" s="161"/>
      <c r="Z58" s="163"/>
      <c r="AA58" s="162"/>
      <c r="AB58" s="75">
        <f t="shared" si="17"/>
        <v>0</v>
      </c>
      <c r="AC58" s="164"/>
      <c r="AD58" s="165"/>
      <c r="AE58" s="75">
        <f t="shared" si="18"/>
        <v>0</v>
      </c>
      <c r="AF58" s="161"/>
      <c r="AG58" s="163"/>
      <c r="AH58" s="162"/>
      <c r="AI58" s="75">
        <f t="shared" si="19"/>
        <v>0</v>
      </c>
      <c r="AJ58" s="155"/>
      <c r="AK58" s="156"/>
      <c r="AL58" s="130">
        <f t="shared" si="20"/>
        <v>0</v>
      </c>
      <c r="AM58" s="155"/>
      <c r="AN58" s="156"/>
      <c r="AO58" s="75">
        <f t="shared" si="21"/>
        <v>0</v>
      </c>
      <c r="AP58" s="77"/>
      <c r="AQ58" s="116"/>
      <c r="AR58" s="115">
        <f t="shared" si="22"/>
        <v>0</v>
      </c>
      <c r="AS58" s="136"/>
      <c r="AT58" s="115">
        <f t="shared" si="23"/>
        <v>0</v>
      </c>
      <c r="AU58" s="157"/>
      <c r="AV58" s="158"/>
      <c r="AW58" s="109">
        <f t="shared" si="24"/>
        <v>0</v>
      </c>
      <c r="AX58" s="82"/>
      <c r="AY58" s="138" t="str">
        <f t="shared" si="2"/>
        <v/>
      </c>
      <c r="AZ58" s="138" t="str">
        <f t="shared" si="3"/>
        <v/>
      </c>
      <c r="BA58" s="138" t="str">
        <f t="shared" si="4"/>
        <v/>
      </c>
      <c r="BB58" s="138" t="str">
        <f t="shared" si="5"/>
        <v/>
      </c>
      <c r="BC58" s="138" t="str">
        <f t="shared" si="6"/>
        <v/>
      </c>
    </row>
    <row r="59" spans="1:55" s="4" customFormat="1" ht="35.1" customHeight="1" x14ac:dyDescent="0.25">
      <c r="A59" s="10">
        <f t="shared" si="25"/>
        <v>34</v>
      </c>
      <c r="B59" s="159"/>
      <c r="C59" s="159"/>
      <c r="D59" s="99">
        <f t="shared" si="7"/>
        <v>0</v>
      </c>
      <c r="E59" s="76">
        <f t="shared" si="8"/>
        <v>0</v>
      </c>
      <c r="F59" s="76">
        <f t="shared" si="9"/>
        <v>0</v>
      </c>
      <c r="G59" s="160"/>
      <c r="H59" s="160"/>
      <c r="I59" s="75">
        <f t="shared" si="10"/>
        <v>0</v>
      </c>
      <c r="J59" s="161"/>
      <c r="K59" s="162"/>
      <c r="L59" s="115">
        <f t="shared" si="11"/>
        <v>0</v>
      </c>
      <c r="M59" s="161"/>
      <c r="N59" s="162"/>
      <c r="O59" s="115">
        <f t="shared" si="12"/>
        <v>0</v>
      </c>
      <c r="P59" s="116"/>
      <c r="Q59" s="116"/>
      <c r="R59" s="115">
        <f t="shared" si="13"/>
        <v>0</v>
      </c>
      <c r="S59" s="116"/>
      <c r="T59" s="75">
        <f t="shared" si="14"/>
        <v>0</v>
      </c>
      <c r="U59" s="124"/>
      <c r="V59" s="125">
        <f t="shared" si="15"/>
        <v>0</v>
      </c>
      <c r="W59" s="124"/>
      <c r="X59" s="75">
        <f t="shared" si="16"/>
        <v>0</v>
      </c>
      <c r="Y59" s="161"/>
      <c r="Z59" s="163"/>
      <c r="AA59" s="162"/>
      <c r="AB59" s="75">
        <f t="shared" si="17"/>
        <v>0</v>
      </c>
      <c r="AC59" s="164"/>
      <c r="AD59" s="165"/>
      <c r="AE59" s="75">
        <f t="shared" si="18"/>
        <v>0</v>
      </c>
      <c r="AF59" s="161"/>
      <c r="AG59" s="163"/>
      <c r="AH59" s="162"/>
      <c r="AI59" s="75">
        <f t="shared" si="19"/>
        <v>0</v>
      </c>
      <c r="AJ59" s="155"/>
      <c r="AK59" s="156"/>
      <c r="AL59" s="130">
        <f t="shared" si="20"/>
        <v>0</v>
      </c>
      <c r="AM59" s="155"/>
      <c r="AN59" s="156"/>
      <c r="AO59" s="75">
        <f t="shared" si="21"/>
        <v>0</v>
      </c>
      <c r="AP59" s="77"/>
      <c r="AQ59" s="116"/>
      <c r="AR59" s="115">
        <f t="shared" si="22"/>
        <v>0</v>
      </c>
      <c r="AS59" s="136"/>
      <c r="AT59" s="115">
        <f t="shared" si="23"/>
        <v>0</v>
      </c>
      <c r="AU59" s="157"/>
      <c r="AV59" s="158"/>
      <c r="AW59" s="109">
        <f t="shared" si="24"/>
        <v>0</v>
      </c>
      <c r="AX59" s="83"/>
      <c r="AY59" s="138" t="str">
        <f t="shared" si="2"/>
        <v/>
      </c>
      <c r="AZ59" s="138" t="str">
        <f t="shared" si="3"/>
        <v/>
      </c>
      <c r="BA59" s="138" t="str">
        <f t="shared" si="4"/>
        <v/>
      </c>
      <c r="BB59" s="138" t="str">
        <f t="shared" si="5"/>
        <v/>
      </c>
      <c r="BC59" s="138" t="str">
        <f t="shared" si="6"/>
        <v/>
      </c>
    </row>
    <row r="60" spans="1:55" s="2" customFormat="1" ht="35.1" customHeight="1" x14ac:dyDescent="0.2">
      <c r="A60" s="10">
        <f t="shared" si="25"/>
        <v>35</v>
      </c>
      <c r="B60" s="159"/>
      <c r="C60" s="159"/>
      <c r="D60" s="99">
        <f t="shared" si="7"/>
        <v>0</v>
      </c>
      <c r="E60" s="76">
        <f t="shared" si="8"/>
        <v>0</v>
      </c>
      <c r="F60" s="76">
        <f t="shared" si="9"/>
        <v>0</v>
      </c>
      <c r="G60" s="160"/>
      <c r="H60" s="160"/>
      <c r="I60" s="75">
        <f t="shared" si="10"/>
        <v>0</v>
      </c>
      <c r="J60" s="161"/>
      <c r="K60" s="162"/>
      <c r="L60" s="115">
        <f t="shared" si="11"/>
        <v>0</v>
      </c>
      <c r="M60" s="161"/>
      <c r="N60" s="162"/>
      <c r="O60" s="115">
        <f t="shared" si="12"/>
        <v>0</v>
      </c>
      <c r="P60" s="116"/>
      <c r="Q60" s="116"/>
      <c r="R60" s="115">
        <f t="shared" si="13"/>
        <v>0</v>
      </c>
      <c r="S60" s="116"/>
      <c r="T60" s="75">
        <f t="shared" si="14"/>
        <v>0</v>
      </c>
      <c r="U60" s="124"/>
      <c r="V60" s="125">
        <f t="shared" si="15"/>
        <v>0</v>
      </c>
      <c r="W60" s="124"/>
      <c r="X60" s="75">
        <f t="shared" si="16"/>
        <v>0</v>
      </c>
      <c r="Y60" s="161"/>
      <c r="Z60" s="163"/>
      <c r="AA60" s="162"/>
      <c r="AB60" s="75">
        <f t="shared" si="17"/>
        <v>0</v>
      </c>
      <c r="AC60" s="164"/>
      <c r="AD60" s="165"/>
      <c r="AE60" s="75">
        <f t="shared" si="18"/>
        <v>0</v>
      </c>
      <c r="AF60" s="161"/>
      <c r="AG60" s="163"/>
      <c r="AH60" s="162"/>
      <c r="AI60" s="75">
        <f t="shared" si="19"/>
        <v>0</v>
      </c>
      <c r="AJ60" s="155"/>
      <c r="AK60" s="156"/>
      <c r="AL60" s="130">
        <f t="shared" si="20"/>
        <v>0</v>
      </c>
      <c r="AM60" s="155"/>
      <c r="AN60" s="156"/>
      <c r="AO60" s="75">
        <f t="shared" si="21"/>
        <v>0</v>
      </c>
      <c r="AP60" s="77"/>
      <c r="AQ60" s="116"/>
      <c r="AR60" s="115">
        <f t="shared" si="22"/>
        <v>0</v>
      </c>
      <c r="AS60" s="136"/>
      <c r="AT60" s="115">
        <f t="shared" si="23"/>
        <v>0</v>
      </c>
      <c r="AU60" s="157"/>
      <c r="AV60" s="158"/>
      <c r="AW60" s="109">
        <f t="shared" si="24"/>
        <v>0</v>
      </c>
      <c r="AX60" s="84"/>
      <c r="AY60" s="138" t="str">
        <f t="shared" si="2"/>
        <v/>
      </c>
      <c r="AZ60" s="138" t="str">
        <f t="shared" si="3"/>
        <v/>
      </c>
      <c r="BA60" s="138" t="str">
        <f t="shared" si="4"/>
        <v/>
      </c>
      <c r="BB60" s="138" t="str">
        <f t="shared" si="5"/>
        <v/>
      </c>
      <c r="BC60" s="138" t="str">
        <f t="shared" si="6"/>
        <v/>
      </c>
    </row>
    <row r="61" spans="1:55" s="2" customFormat="1" ht="35.1" customHeight="1" x14ac:dyDescent="0.2">
      <c r="A61" s="10">
        <f t="shared" si="25"/>
        <v>36</v>
      </c>
      <c r="B61" s="159"/>
      <c r="C61" s="159"/>
      <c r="D61" s="99">
        <f t="shared" si="7"/>
        <v>0</v>
      </c>
      <c r="E61" s="76">
        <f t="shared" si="8"/>
        <v>0</v>
      </c>
      <c r="F61" s="76">
        <f t="shared" si="9"/>
        <v>0</v>
      </c>
      <c r="G61" s="160"/>
      <c r="H61" s="160"/>
      <c r="I61" s="75">
        <f t="shared" si="10"/>
        <v>0</v>
      </c>
      <c r="J61" s="161"/>
      <c r="K61" s="162"/>
      <c r="L61" s="115">
        <f t="shared" si="11"/>
        <v>0</v>
      </c>
      <c r="M61" s="161"/>
      <c r="N61" s="162"/>
      <c r="O61" s="115">
        <f t="shared" si="12"/>
        <v>0</v>
      </c>
      <c r="P61" s="116"/>
      <c r="Q61" s="116"/>
      <c r="R61" s="115">
        <f t="shared" si="13"/>
        <v>0</v>
      </c>
      <c r="S61" s="116"/>
      <c r="T61" s="75">
        <f t="shared" si="14"/>
        <v>0</v>
      </c>
      <c r="U61" s="124"/>
      <c r="V61" s="125">
        <f t="shared" si="15"/>
        <v>0</v>
      </c>
      <c r="W61" s="124"/>
      <c r="X61" s="75">
        <f t="shared" si="16"/>
        <v>0</v>
      </c>
      <c r="Y61" s="161"/>
      <c r="Z61" s="163"/>
      <c r="AA61" s="162"/>
      <c r="AB61" s="75">
        <f t="shared" si="17"/>
        <v>0</v>
      </c>
      <c r="AC61" s="164"/>
      <c r="AD61" s="165"/>
      <c r="AE61" s="75">
        <f t="shared" si="18"/>
        <v>0</v>
      </c>
      <c r="AF61" s="161"/>
      <c r="AG61" s="163"/>
      <c r="AH61" s="162"/>
      <c r="AI61" s="75">
        <f t="shared" si="19"/>
        <v>0</v>
      </c>
      <c r="AJ61" s="155"/>
      <c r="AK61" s="156"/>
      <c r="AL61" s="130">
        <f t="shared" si="20"/>
        <v>0</v>
      </c>
      <c r="AM61" s="155"/>
      <c r="AN61" s="156"/>
      <c r="AO61" s="75">
        <f t="shared" si="21"/>
        <v>0</v>
      </c>
      <c r="AP61" s="77"/>
      <c r="AQ61" s="116"/>
      <c r="AR61" s="115">
        <f t="shared" si="22"/>
        <v>0</v>
      </c>
      <c r="AS61" s="136"/>
      <c r="AT61" s="115">
        <f t="shared" si="23"/>
        <v>0</v>
      </c>
      <c r="AU61" s="157"/>
      <c r="AV61" s="158"/>
      <c r="AW61" s="109">
        <f t="shared" si="24"/>
        <v>0</v>
      </c>
      <c r="AX61" s="84"/>
      <c r="AY61" s="138" t="str">
        <f t="shared" si="2"/>
        <v/>
      </c>
      <c r="AZ61" s="138" t="str">
        <f t="shared" si="3"/>
        <v/>
      </c>
      <c r="BA61" s="138" t="str">
        <f t="shared" si="4"/>
        <v/>
      </c>
      <c r="BB61" s="138" t="str">
        <f t="shared" si="5"/>
        <v/>
      </c>
      <c r="BC61" s="138" t="str">
        <f t="shared" si="6"/>
        <v/>
      </c>
    </row>
    <row r="62" spans="1:55" s="2" customFormat="1" ht="35.1" customHeight="1" x14ac:dyDescent="0.2">
      <c r="A62" s="10">
        <f t="shared" si="25"/>
        <v>37</v>
      </c>
      <c r="B62" s="159"/>
      <c r="C62" s="159"/>
      <c r="D62" s="99">
        <f t="shared" si="7"/>
        <v>0</v>
      </c>
      <c r="E62" s="76">
        <f t="shared" si="8"/>
        <v>0</v>
      </c>
      <c r="F62" s="76">
        <f t="shared" si="9"/>
        <v>0</v>
      </c>
      <c r="G62" s="160"/>
      <c r="H62" s="160"/>
      <c r="I62" s="75">
        <f t="shared" si="10"/>
        <v>0</v>
      </c>
      <c r="J62" s="161"/>
      <c r="K62" s="162"/>
      <c r="L62" s="115">
        <f t="shared" si="11"/>
        <v>0</v>
      </c>
      <c r="M62" s="161"/>
      <c r="N62" s="162"/>
      <c r="O62" s="115">
        <f t="shared" si="12"/>
        <v>0</v>
      </c>
      <c r="P62" s="116"/>
      <c r="Q62" s="116"/>
      <c r="R62" s="115">
        <f t="shared" si="13"/>
        <v>0</v>
      </c>
      <c r="S62" s="116"/>
      <c r="T62" s="75">
        <f t="shared" si="14"/>
        <v>0</v>
      </c>
      <c r="U62" s="124"/>
      <c r="V62" s="125">
        <f t="shared" si="15"/>
        <v>0</v>
      </c>
      <c r="W62" s="124"/>
      <c r="X62" s="75">
        <f t="shared" si="16"/>
        <v>0</v>
      </c>
      <c r="Y62" s="161"/>
      <c r="Z62" s="163"/>
      <c r="AA62" s="162"/>
      <c r="AB62" s="75">
        <f t="shared" si="17"/>
        <v>0</v>
      </c>
      <c r="AC62" s="164"/>
      <c r="AD62" s="165"/>
      <c r="AE62" s="75">
        <f t="shared" si="18"/>
        <v>0</v>
      </c>
      <c r="AF62" s="161"/>
      <c r="AG62" s="163"/>
      <c r="AH62" s="162"/>
      <c r="AI62" s="75">
        <f t="shared" si="19"/>
        <v>0</v>
      </c>
      <c r="AJ62" s="155"/>
      <c r="AK62" s="156"/>
      <c r="AL62" s="130">
        <f t="shared" si="20"/>
        <v>0</v>
      </c>
      <c r="AM62" s="155"/>
      <c r="AN62" s="156"/>
      <c r="AO62" s="75">
        <f t="shared" si="21"/>
        <v>0</v>
      </c>
      <c r="AP62" s="77"/>
      <c r="AQ62" s="116"/>
      <c r="AR62" s="115">
        <f t="shared" si="22"/>
        <v>0</v>
      </c>
      <c r="AS62" s="136"/>
      <c r="AT62" s="115">
        <f t="shared" si="23"/>
        <v>0</v>
      </c>
      <c r="AU62" s="157"/>
      <c r="AV62" s="158"/>
      <c r="AW62" s="109">
        <f t="shared" si="24"/>
        <v>0</v>
      </c>
      <c r="AX62" s="84"/>
      <c r="AY62" s="138" t="str">
        <f t="shared" si="2"/>
        <v/>
      </c>
      <c r="AZ62" s="138" t="str">
        <f t="shared" si="3"/>
        <v/>
      </c>
      <c r="BA62" s="138" t="str">
        <f t="shared" si="4"/>
        <v/>
      </c>
      <c r="BB62" s="138" t="str">
        <f t="shared" si="5"/>
        <v/>
      </c>
      <c r="BC62" s="138" t="str">
        <f t="shared" si="6"/>
        <v/>
      </c>
    </row>
    <row r="63" spans="1:55" s="2" customFormat="1" ht="35.1" customHeight="1" x14ac:dyDescent="0.2">
      <c r="A63" s="10">
        <f t="shared" si="25"/>
        <v>38</v>
      </c>
      <c r="B63" s="159"/>
      <c r="C63" s="159"/>
      <c r="D63" s="99">
        <f t="shared" si="7"/>
        <v>0</v>
      </c>
      <c r="E63" s="76">
        <f t="shared" si="8"/>
        <v>0</v>
      </c>
      <c r="F63" s="76">
        <f t="shared" si="9"/>
        <v>0</v>
      </c>
      <c r="G63" s="160"/>
      <c r="H63" s="160"/>
      <c r="I63" s="75">
        <f t="shared" si="10"/>
        <v>0</v>
      </c>
      <c r="J63" s="161"/>
      <c r="K63" s="162"/>
      <c r="L63" s="115">
        <f t="shared" si="11"/>
        <v>0</v>
      </c>
      <c r="M63" s="161"/>
      <c r="N63" s="162"/>
      <c r="O63" s="115">
        <f t="shared" si="12"/>
        <v>0</v>
      </c>
      <c r="P63" s="116"/>
      <c r="Q63" s="116"/>
      <c r="R63" s="115">
        <f t="shared" si="13"/>
        <v>0</v>
      </c>
      <c r="S63" s="116"/>
      <c r="T63" s="75">
        <f t="shared" si="14"/>
        <v>0</v>
      </c>
      <c r="U63" s="124"/>
      <c r="V63" s="125">
        <f t="shared" si="15"/>
        <v>0</v>
      </c>
      <c r="W63" s="124"/>
      <c r="X63" s="75">
        <f t="shared" si="16"/>
        <v>0</v>
      </c>
      <c r="Y63" s="161"/>
      <c r="Z63" s="163"/>
      <c r="AA63" s="162"/>
      <c r="AB63" s="75">
        <f t="shared" si="17"/>
        <v>0</v>
      </c>
      <c r="AC63" s="164"/>
      <c r="AD63" s="165"/>
      <c r="AE63" s="75">
        <f t="shared" si="18"/>
        <v>0</v>
      </c>
      <c r="AF63" s="161"/>
      <c r="AG63" s="163"/>
      <c r="AH63" s="162"/>
      <c r="AI63" s="75">
        <f t="shared" si="19"/>
        <v>0</v>
      </c>
      <c r="AJ63" s="155"/>
      <c r="AK63" s="156"/>
      <c r="AL63" s="130">
        <f t="shared" si="20"/>
        <v>0</v>
      </c>
      <c r="AM63" s="155"/>
      <c r="AN63" s="156"/>
      <c r="AO63" s="75">
        <f t="shared" si="21"/>
        <v>0</v>
      </c>
      <c r="AP63" s="77"/>
      <c r="AQ63" s="116"/>
      <c r="AR63" s="115">
        <f t="shared" si="22"/>
        <v>0</v>
      </c>
      <c r="AS63" s="136"/>
      <c r="AT63" s="115">
        <f t="shared" si="23"/>
        <v>0</v>
      </c>
      <c r="AU63" s="157"/>
      <c r="AV63" s="158"/>
      <c r="AW63" s="109">
        <f t="shared" si="24"/>
        <v>0</v>
      </c>
      <c r="AX63" s="84"/>
      <c r="AY63" s="138" t="str">
        <f t="shared" si="2"/>
        <v/>
      </c>
      <c r="AZ63" s="138" t="str">
        <f t="shared" si="3"/>
        <v/>
      </c>
      <c r="BA63" s="138" t="str">
        <f t="shared" si="4"/>
        <v/>
      </c>
      <c r="BB63" s="138" t="str">
        <f t="shared" si="5"/>
        <v/>
      </c>
      <c r="BC63" s="138" t="str">
        <f t="shared" si="6"/>
        <v/>
      </c>
    </row>
    <row r="64" spans="1:55" s="2" customFormat="1" ht="35.1" customHeight="1" x14ac:dyDescent="0.2">
      <c r="A64" s="10">
        <f t="shared" si="25"/>
        <v>39</v>
      </c>
      <c r="B64" s="159"/>
      <c r="C64" s="159"/>
      <c r="D64" s="99">
        <f t="shared" si="7"/>
        <v>0</v>
      </c>
      <c r="E64" s="76">
        <f t="shared" si="8"/>
        <v>0</v>
      </c>
      <c r="F64" s="76">
        <f t="shared" si="9"/>
        <v>0</v>
      </c>
      <c r="G64" s="160"/>
      <c r="H64" s="160"/>
      <c r="I64" s="75">
        <f t="shared" si="10"/>
        <v>0</v>
      </c>
      <c r="J64" s="161"/>
      <c r="K64" s="162"/>
      <c r="L64" s="115">
        <f t="shared" si="11"/>
        <v>0</v>
      </c>
      <c r="M64" s="161"/>
      <c r="N64" s="162"/>
      <c r="O64" s="115">
        <f t="shared" si="12"/>
        <v>0</v>
      </c>
      <c r="P64" s="116"/>
      <c r="Q64" s="116"/>
      <c r="R64" s="115">
        <f t="shared" si="13"/>
        <v>0</v>
      </c>
      <c r="S64" s="116"/>
      <c r="T64" s="75">
        <f t="shared" si="14"/>
        <v>0</v>
      </c>
      <c r="U64" s="124"/>
      <c r="V64" s="125">
        <f t="shared" si="15"/>
        <v>0</v>
      </c>
      <c r="W64" s="124"/>
      <c r="X64" s="75">
        <f t="shared" si="16"/>
        <v>0</v>
      </c>
      <c r="Y64" s="161"/>
      <c r="Z64" s="163"/>
      <c r="AA64" s="162"/>
      <c r="AB64" s="75">
        <f t="shared" si="17"/>
        <v>0</v>
      </c>
      <c r="AC64" s="164"/>
      <c r="AD64" s="165"/>
      <c r="AE64" s="75">
        <f t="shared" si="18"/>
        <v>0</v>
      </c>
      <c r="AF64" s="161"/>
      <c r="AG64" s="163"/>
      <c r="AH64" s="162"/>
      <c r="AI64" s="75">
        <f t="shared" si="19"/>
        <v>0</v>
      </c>
      <c r="AJ64" s="155"/>
      <c r="AK64" s="156"/>
      <c r="AL64" s="130">
        <f t="shared" si="20"/>
        <v>0</v>
      </c>
      <c r="AM64" s="155"/>
      <c r="AN64" s="156"/>
      <c r="AO64" s="75">
        <f t="shared" si="21"/>
        <v>0</v>
      </c>
      <c r="AP64" s="77"/>
      <c r="AQ64" s="116"/>
      <c r="AR64" s="115">
        <f t="shared" si="22"/>
        <v>0</v>
      </c>
      <c r="AS64" s="136"/>
      <c r="AT64" s="115">
        <f t="shared" si="23"/>
        <v>0</v>
      </c>
      <c r="AU64" s="157"/>
      <c r="AV64" s="158"/>
      <c r="AW64" s="109">
        <f t="shared" si="24"/>
        <v>0</v>
      </c>
      <c r="AX64" s="84"/>
      <c r="AY64" s="138" t="str">
        <f t="shared" si="2"/>
        <v/>
      </c>
      <c r="AZ64" s="138" t="str">
        <f t="shared" si="3"/>
        <v/>
      </c>
      <c r="BA64" s="138" t="str">
        <f t="shared" si="4"/>
        <v/>
      </c>
      <c r="BB64" s="138" t="str">
        <f t="shared" si="5"/>
        <v/>
      </c>
      <c r="BC64" s="138" t="str">
        <f t="shared" si="6"/>
        <v/>
      </c>
    </row>
    <row r="65" spans="1:55" s="5" customFormat="1" ht="35.1" customHeight="1" x14ac:dyDescent="0.25">
      <c r="A65" s="10">
        <f t="shared" si="25"/>
        <v>40</v>
      </c>
      <c r="B65" s="159"/>
      <c r="C65" s="159"/>
      <c r="D65" s="99">
        <f t="shared" si="7"/>
        <v>0</v>
      </c>
      <c r="E65" s="76">
        <f t="shared" si="8"/>
        <v>0</v>
      </c>
      <c r="F65" s="76">
        <f t="shared" si="9"/>
        <v>0</v>
      </c>
      <c r="G65" s="160"/>
      <c r="H65" s="160"/>
      <c r="I65" s="75">
        <f t="shared" si="10"/>
        <v>0</v>
      </c>
      <c r="J65" s="161"/>
      <c r="K65" s="162"/>
      <c r="L65" s="115">
        <f t="shared" si="11"/>
        <v>0</v>
      </c>
      <c r="M65" s="161"/>
      <c r="N65" s="162"/>
      <c r="O65" s="115">
        <f t="shared" si="12"/>
        <v>0</v>
      </c>
      <c r="P65" s="116"/>
      <c r="Q65" s="116"/>
      <c r="R65" s="115">
        <f t="shared" si="13"/>
        <v>0</v>
      </c>
      <c r="S65" s="116"/>
      <c r="T65" s="75">
        <f t="shared" si="14"/>
        <v>0</v>
      </c>
      <c r="U65" s="124"/>
      <c r="V65" s="125">
        <f t="shared" si="15"/>
        <v>0</v>
      </c>
      <c r="W65" s="124"/>
      <c r="X65" s="75">
        <f t="shared" si="16"/>
        <v>0</v>
      </c>
      <c r="Y65" s="161"/>
      <c r="Z65" s="163"/>
      <c r="AA65" s="162"/>
      <c r="AB65" s="75">
        <f t="shared" si="17"/>
        <v>0</v>
      </c>
      <c r="AC65" s="164"/>
      <c r="AD65" s="165"/>
      <c r="AE65" s="75">
        <f t="shared" si="18"/>
        <v>0</v>
      </c>
      <c r="AF65" s="161"/>
      <c r="AG65" s="163"/>
      <c r="AH65" s="162"/>
      <c r="AI65" s="75">
        <f t="shared" si="19"/>
        <v>0</v>
      </c>
      <c r="AJ65" s="155"/>
      <c r="AK65" s="156"/>
      <c r="AL65" s="130">
        <f t="shared" si="20"/>
        <v>0</v>
      </c>
      <c r="AM65" s="155"/>
      <c r="AN65" s="156"/>
      <c r="AO65" s="75">
        <f t="shared" si="21"/>
        <v>0</v>
      </c>
      <c r="AP65" s="77"/>
      <c r="AQ65" s="116"/>
      <c r="AR65" s="115">
        <f t="shared" si="22"/>
        <v>0</v>
      </c>
      <c r="AS65" s="136"/>
      <c r="AT65" s="115">
        <f t="shared" si="23"/>
        <v>0</v>
      </c>
      <c r="AU65" s="157"/>
      <c r="AV65" s="158"/>
      <c r="AW65" s="109">
        <f t="shared" si="24"/>
        <v>0</v>
      </c>
      <c r="AX65" s="82"/>
      <c r="AY65" s="138" t="str">
        <f t="shared" si="2"/>
        <v/>
      </c>
      <c r="AZ65" s="138" t="str">
        <f t="shared" si="3"/>
        <v/>
      </c>
      <c r="BA65" s="138" t="str">
        <f t="shared" si="4"/>
        <v/>
      </c>
      <c r="BB65" s="138" t="str">
        <f t="shared" si="5"/>
        <v/>
      </c>
      <c r="BC65" s="138" t="str">
        <f t="shared" si="6"/>
        <v/>
      </c>
    </row>
    <row r="66" spans="1:55" s="4" customFormat="1" ht="35.1" customHeight="1" x14ac:dyDescent="0.25">
      <c r="A66" s="10">
        <f t="shared" si="25"/>
        <v>41</v>
      </c>
      <c r="B66" s="159"/>
      <c r="C66" s="159"/>
      <c r="D66" s="99">
        <f t="shared" si="7"/>
        <v>0</v>
      </c>
      <c r="E66" s="76">
        <f t="shared" si="8"/>
        <v>0</v>
      </c>
      <c r="F66" s="76">
        <f t="shared" si="9"/>
        <v>0</v>
      </c>
      <c r="G66" s="160"/>
      <c r="H66" s="160"/>
      <c r="I66" s="75">
        <f t="shared" si="10"/>
        <v>0</v>
      </c>
      <c r="J66" s="161"/>
      <c r="K66" s="162"/>
      <c r="L66" s="115">
        <f t="shared" si="11"/>
        <v>0</v>
      </c>
      <c r="M66" s="161"/>
      <c r="N66" s="162"/>
      <c r="O66" s="115">
        <f t="shared" si="12"/>
        <v>0</v>
      </c>
      <c r="P66" s="116"/>
      <c r="Q66" s="116"/>
      <c r="R66" s="115">
        <f t="shared" si="13"/>
        <v>0</v>
      </c>
      <c r="S66" s="116"/>
      <c r="T66" s="75">
        <f t="shared" si="14"/>
        <v>0</v>
      </c>
      <c r="U66" s="124"/>
      <c r="V66" s="125">
        <f t="shared" si="15"/>
        <v>0</v>
      </c>
      <c r="W66" s="124"/>
      <c r="X66" s="75">
        <f t="shared" si="16"/>
        <v>0</v>
      </c>
      <c r="Y66" s="161"/>
      <c r="Z66" s="163"/>
      <c r="AA66" s="162"/>
      <c r="AB66" s="75">
        <f t="shared" si="17"/>
        <v>0</v>
      </c>
      <c r="AC66" s="164"/>
      <c r="AD66" s="165"/>
      <c r="AE66" s="75">
        <f t="shared" si="18"/>
        <v>0</v>
      </c>
      <c r="AF66" s="161"/>
      <c r="AG66" s="163"/>
      <c r="AH66" s="162"/>
      <c r="AI66" s="75">
        <f t="shared" si="19"/>
        <v>0</v>
      </c>
      <c r="AJ66" s="155"/>
      <c r="AK66" s="156"/>
      <c r="AL66" s="130">
        <f t="shared" si="20"/>
        <v>0</v>
      </c>
      <c r="AM66" s="155"/>
      <c r="AN66" s="156"/>
      <c r="AO66" s="75">
        <f t="shared" si="21"/>
        <v>0</v>
      </c>
      <c r="AP66" s="77"/>
      <c r="AQ66" s="116"/>
      <c r="AR66" s="115">
        <f t="shared" si="22"/>
        <v>0</v>
      </c>
      <c r="AS66" s="136"/>
      <c r="AT66" s="115">
        <f t="shared" si="23"/>
        <v>0</v>
      </c>
      <c r="AU66" s="157"/>
      <c r="AV66" s="158"/>
      <c r="AW66" s="109">
        <f t="shared" si="24"/>
        <v>0</v>
      </c>
      <c r="AX66" s="83"/>
      <c r="AY66" s="138" t="str">
        <f t="shared" si="2"/>
        <v/>
      </c>
      <c r="AZ66" s="138" t="str">
        <f t="shared" si="3"/>
        <v/>
      </c>
      <c r="BA66" s="138" t="str">
        <f t="shared" si="4"/>
        <v/>
      </c>
      <c r="BB66" s="138" t="str">
        <f t="shared" si="5"/>
        <v/>
      </c>
      <c r="BC66" s="138" t="str">
        <f t="shared" si="6"/>
        <v/>
      </c>
    </row>
    <row r="67" spans="1:55" s="2" customFormat="1" ht="35.1" customHeight="1" x14ac:dyDescent="0.2">
      <c r="A67" s="10">
        <f t="shared" si="25"/>
        <v>42</v>
      </c>
      <c r="B67" s="159"/>
      <c r="C67" s="159"/>
      <c r="D67" s="99">
        <f t="shared" si="7"/>
        <v>0</v>
      </c>
      <c r="E67" s="76">
        <f t="shared" si="8"/>
        <v>0</v>
      </c>
      <c r="F67" s="76">
        <f t="shared" si="9"/>
        <v>0</v>
      </c>
      <c r="G67" s="160"/>
      <c r="H67" s="160"/>
      <c r="I67" s="75">
        <f t="shared" si="10"/>
        <v>0</v>
      </c>
      <c r="J67" s="161"/>
      <c r="K67" s="162"/>
      <c r="L67" s="115">
        <f t="shared" si="11"/>
        <v>0</v>
      </c>
      <c r="M67" s="161"/>
      <c r="N67" s="162"/>
      <c r="O67" s="115">
        <f t="shared" si="12"/>
        <v>0</v>
      </c>
      <c r="P67" s="116"/>
      <c r="Q67" s="116"/>
      <c r="R67" s="115">
        <f t="shared" si="13"/>
        <v>0</v>
      </c>
      <c r="S67" s="116"/>
      <c r="T67" s="75">
        <f t="shared" si="14"/>
        <v>0</v>
      </c>
      <c r="U67" s="124"/>
      <c r="V67" s="125">
        <f t="shared" si="15"/>
        <v>0</v>
      </c>
      <c r="W67" s="124"/>
      <c r="X67" s="75">
        <f t="shared" si="16"/>
        <v>0</v>
      </c>
      <c r="Y67" s="161"/>
      <c r="Z67" s="163"/>
      <c r="AA67" s="162"/>
      <c r="AB67" s="75">
        <f t="shared" si="17"/>
        <v>0</v>
      </c>
      <c r="AC67" s="164"/>
      <c r="AD67" s="165"/>
      <c r="AE67" s="75">
        <f t="shared" si="18"/>
        <v>0</v>
      </c>
      <c r="AF67" s="161"/>
      <c r="AG67" s="163"/>
      <c r="AH67" s="162"/>
      <c r="AI67" s="75">
        <f t="shared" si="19"/>
        <v>0</v>
      </c>
      <c r="AJ67" s="155"/>
      <c r="AK67" s="156"/>
      <c r="AL67" s="130">
        <f t="shared" si="20"/>
        <v>0</v>
      </c>
      <c r="AM67" s="155"/>
      <c r="AN67" s="156"/>
      <c r="AO67" s="75">
        <f t="shared" si="21"/>
        <v>0</v>
      </c>
      <c r="AP67" s="77"/>
      <c r="AQ67" s="116"/>
      <c r="AR67" s="115">
        <f t="shared" si="22"/>
        <v>0</v>
      </c>
      <c r="AS67" s="136"/>
      <c r="AT67" s="115">
        <f t="shared" si="23"/>
        <v>0</v>
      </c>
      <c r="AU67" s="157"/>
      <c r="AV67" s="158"/>
      <c r="AW67" s="109">
        <f t="shared" si="24"/>
        <v>0</v>
      </c>
      <c r="AX67" s="84"/>
      <c r="AY67" s="138" t="str">
        <f t="shared" si="2"/>
        <v/>
      </c>
      <c r="AZ67" s="138" t="str">
        <f t="shared" si="3"/>
        <v/>
      </c>
      <c r="BA67" s="138" t="str">
        <f t="shared" si="4"/>
        <v/>
      </c>
      <c r="BB67" s="138" t="str">
        <f t="shared" si="5"/>
        <v/>
      </c>
      <c r="BC67" s="138" t="str">
        <f t="shared" si="6"/>
        <v/>
      </c>
    </row>
    <row r="68" spans="1:55" s="2" customFormat="1" ht="35.1" customHeight="1" x14ac:dyDescent="0.2">
      <c r="A68" s="10">
        <f t="shared" si="25"/>
        <v>43</v>
      </c>
      <c r="B68" s="159"/>
      <c r="C68" s="159"/>
      <c r="D68" s="99">
        <f t="shared" si="7"/>
        <v>0</v>
      </c>
      <c r="E68" s="76">
        <f t="shared" si="8"/>
        <v>0</v>
      </c>
      <c r="F68" s="76">
        <f t="shared" si="9"/>
        <v>0</v>
      </c>
      <c r="G68" s="160"/>
      <c r="H68" s="160"/>
      <c r="I68" s="75">
        <f t="shared" si="10"/>
        <v>0</v>
      </c>
      <c r="J68" s="161"/>
      <c r="K68" s="162"/>
      <c r="L68" s="115">
        <f t="shared" si="11"/>
        <v>0</v>
      </c>
      <c r="M68" s="161"/>
      <c r="N68" s="162"/>
      <c r="O68" s="115">
        <f t="shared" si="12"/>
        <v>0</v>
      </c>
      <c r="P68" s="116"/>
      <c r="Q68" s="116"/>
      <c r="R68" s="115">
        <f t="shared" si="13"/>
        <v>0</v>
      </c>
      <c r="S68" s="116"/>
      <c r="T68" s="75">
        <f t="shared" si="14"/>
        <v>0</v>
      </c>
      <c r="U68" s="124"/>
      <c r="V68" s="125">
        <f t="shared" si="15"/>
        <v>0</v>
      </c>
      <c r="W68" s="124"/>
      <c r="X68" s="75">
        <f t="shared" si="16"/>
        <v>0</v>
      </c>
      <c r="Y68" s="161"/>
      <c r="Z68" s="163"/>
      <c r="AA68" s="162"/>
      <c r="AB68" s="75">
        <f t="shared" si="17"/>
        <v>0</v>
      </c>
      <c r="AC68" s="164"/>
      <c r="AD68" s="165"/>
      <c r="AE68" s="75">
        <f t="shared" si="18"/>
        <v>0</v>
      </c>
      <c r="AF68" s="161"/>
      <c r="AG68" s="163"/>
      <c r="AH68" s="162"/>
      <c r="AI68" s="75">
        <f t="shared" si="19"/>
        <v>0</v>
      </c>
      <c r="AJ68" s="155"/>
      <c r="AK68" s="156"/>
      <c r="AL68" s="130">
        <f t="shared" si="20"/>
        <v>0</v>
      </c>
      <c r="AM68" s="155"/>
      <c r="AN68" s="156"/>
      <c r="AO68" s="75">
        <f t="shared" si="21"/>
        <v>0</v>
      </c>
      <c r="AP68" s="77"/>
      <c r="AQ68" s="116"/>
      <c r="AR68" s="115">
        <f t="shared" si="22"/>
        <v>0</v>
      </c>
      <c r="AS68" s="136"/>
      <c r="AT68" s="115">
        <f t="shared" si="23"/>
        <v>0</v>
      </c>
      <c r="AU68" s="157"/>
      <c r="AV68" s="158"/>
      <c r="AW68" s="109">
        <f t="shared" si="24"/>
        <v>0</v>
      </c>
      <c r="AX68" s="84"/>
      <c r="AY68" s="138" t="str">
        <f t="shared" si="2"/>
        <v/>
      </c>
      <c r="AZ68" s="138" t="str">
        <f t="shared" si="3"/>
        <v/>
      </c>
      <c r="BA68" s="138" t="str">
        <f t="shared" si="4"/>
        <v/>
      </c>
      <c r="BB68" s="138" t="str">
        <f t="shared" si="5"/>
        <v/>
      </c>
      <c r="BC68" s="138" t="str">
        <f t="shared" si="6"/>
        <v/>
      </c>
    </row>
    <row r="69" spans="1:55" s="2" customFormat="1" ht="35.1" customHeight="1" x14ac:dyDescent="0.2">
      <c r="A69" s="10">
        <f t="shared" si="25"/>
        <v>44</v>
      </c>
      <c r="B69" s="159"/>
      <c r="C69" s="159"/>
      <c r="D69" s="99">
        <f t="shared" si="7"/>
        <v>0</v>
      </c>
      <c r="E69" s="76">
        <f t="shared" si="8"/>
        <v>0</v>
      </c>
      <c r="F69" s="76">
        <f t="shared" si="9"/>
        <v>0</v>
      </c>
      <c r="G69" s="160"/>
      <c r="H69" s="160"/>
      <c r="I69" s="75">
        <f t="shared" si="10"/>
        <v>0</v>
      </c>
      <c r="J69" s="161"/>
      <c r="K69" s="162"/>
      <c r="L69" s="115">
        <f t="shared" si="11"/>
        <v>0</v>
      </c>
      <c r="M69" s="161"/>
      <c r="N69" s="162"/>
      <c r="O69" s="115">
        <f t="shared" si="12"/>
        <v>0</v>
      </c>
      <c r="P69" s="116"/>
      <c r="Q69" s="116"/>
      <c r="R69" s="115">
        <f t="shared" si="13"/>
        <v>0</v>
      </c>
      <c r="S69" s="116"/>
      <c r="T69" s="75">
        <f t="shared" si="14"/>
        <v>0</v>
      </c>
      <c r="U69" s="124"/>
      <c r="V69" s="125">
        <f t="shared" si="15"/>
        <v>0</v>
      </c>
      <c r="W69" s="124"/>
      <c r="X69" s="75">
        <f t="shared" si="16"/>
        <v>0</v>
      </c>
      <c r="Y69" s="161"/>
      <c r="Z69" s="163"/>
      <c r="AA69" s="162"/>
      <c r="AB69" s="75">
        <f t="shared" si="17"/>
        <v>0</v>
      </c>
      <c r="AC69" s="164"/>
      <c r="AD69" s="165"/>
      <c r="AE69" s="75">
        <f t="shared" si="18"/>
        <v>0</v>
      </c>
      <c r="AF69" s="161"/>
      <c r="AG69" s="163"/>
      <c r="AH69" s="162"/>
      <c r="AI69" s="75">
        <f t="shared" si="19"/>
        <v>0</v>
      </c>
      <c r="AJ69" s="155"/>
      <c r="AK69" s="156"/>
      <c r="AL69" s="130">
        <f t="shared" si="20"/>
        <v>0</v>
      </c>
      <c r="AM69" s="155"/>
      <c r="AN69" s="156"/>
      <c r="AO69" s="75">
        <f t="shared" si="21"/>
        <v>0</v>
      </c>
      <c r="AP69" s="77"/>
      <c r="AQ69" s="116"/>
      <c r="AR69" s="115">
        <f t="shared" si="22"/>
        <v>0</v>
      </c>
      <c r="AS69" s="136"/>
      <c r="AT69" s="115">
        <f t="shared" si="23"/>
        <v>0</v>
      </c>
      <c r="AU69" s="157"/>
      <c r="AV69" s="158"/>
      <c r="AW69" s="109">
        <f t="shared" si="24"/>
        <v>0</v>
      </c>
      <c r="AX69" s="84"/>
      <c r="AY69" s="138" t="str">
        <f t="shared" si="2"/>
        <v/>
      </c>
      <c r="AZ69" s="138" t="str">
        <f t="shared" si="3"/>
        <v/>
      </c>
      <c r="BA69" s="138" t="str">
        <f t="shared" si="4"/>
        <v/>
      </c>
      <c r="BB69" s="138" t="str">
        <f t="shared" si="5"/>
        <v/>
      </c>
      <c r="BC69" s="138" t="str">
        <f t="shared" si="6"/>
        <v/>
      </c>
    </row>
    <row r="70" spans="1:55" s="2" customFormat="1" ht="35.1" customHeight="1" x14ac:dyDescent="0.2">
      <c r="A70" s="10">
        <f t="shared" si="25"/>
        <v>45</v>
      </c>
      <c r="B70" s="159"/>
      <c r="C70" s="159"/>
      <c r="D70" s="99">
        <f t="shared" si="7"/>
        <v>0</v>
      </c>
      <c r="E70" s="76">
        <f t="shared" si="8"/>
        <v>0</v>
      </c>
      <c r="F70" s="76">
        <f t="shared" si="9"/>
        <v>0</v>
      </c>
      <c r="G70" s="160"/>
      <c r="H70" s="160"/>
      <c r="I70" s="75">
        <f t="shared" si="10"/>
        <v>0</v>
      </c>
      <c r="J70" s="161"/>
      <c r="K70" s="162"/>
      <c r="L70" s="115">
        <f t="shared" si="11"/>
        <v>0</v>
      </c>
      <c r="M70" s="161"/>
      <c r="N70" s="162"/>
      <c r="O70" s="115">
        <f t="shared" si="12"/>
        <v>0</v>
      </c>
      <c r="P70" s="116"/>
      <c r="Q70" s="116"/>
      <c r="R70" s="115">
        <f t="shared" si="13"/>
        <v>0</v>
      </c>
      <c r="S70" s="116"/>
      <c r="T70" s="75">
        <f t="shared" si="14"/>
        <v>0</v>
      </c>
      <c r="U70" s="124"/>
      <c r="V70" s="125">
        <f t="shared" si="15"/>
        <v>0</v>
      </c>
      <c r="W70" s="124"/>
      <c r="X70" s="75">
        <f t="shared" si="16"/>
        <v>0</v>
      </c>
      <c r="Y70" s="161"/>
      <c r="Z70" s="163"/>
      <c r="AA70" s="162"/>
      <c r="AB70" s="75">
        <f t="shared" si="17"/>
        <v>0</v>
      </c>
      <c r="AC70" s="164"/>
      <c r="AD70" s="165"/>
      <c r="AE70" s="75">
        <f t="shared" si="18"/>
        <v>0</v>
      </c>
      <c r="AF70" s="161"/>
      <c r="AG70" s="163"/>
      <c r="AH70" s="162"/>
      <c r="AI70" s="75">
        <f t="shared" si="19"/>
        <v>0</v>
      </c>
      <c r="AJ70" s="155"/>
      <c r="AK70" s="156"/>
      <c r="AL70" s="130">
        <f t="shared" si="20"/>
        <v>0</v>
      </c>
      <c r="AM70" s="155"/>
      <c r="AN70" s="156"/>
      <c r="AO70" s="75">
        <f t="shared" si="21"/>
        <v>0</v>
      </c>
      <c r="AP70" s="77"/>
      <c r="AQ70" s="116"/>
      <c r="AR70" s="115">
        <f t="shared" si="22"/>
        <v>0</v>
      </c>
      <c r="AS70" s="136"/>
      <c r="AT70" s="115">
        <f t="shared" si="23"/>
        <v>0</v>
      </c>
      <c r="AU70" s="157"/>
      <c r="AV70" s="158"/>
      <c r="AW70" s="109">
        <f t="shared" si="24"/>
        <v>0</v>
      </c>
      <c r="AX70" s="84"/>
      <c r="AY70" s="138" t="str">
        <f t="shared" si="2"/>
        <v/>
      </c>
      <c r="AZ70" s="138" t="str">
        <f t="shared" si="3"/>
        <v/>
      </c>
      <c r="BA70" s="138" t="str">
        <f t="shared" si="4"/>
        <v/>
      </c>
      <c r="BB70" s="138" t="str">
        <f t="shared" si="5"/>
        <v/>
      </c>
      <c r="BC70" s="138" t="str">
        <f t="shared" si="6"/>
        <v/>
      </c>
    </row>
    <row r="71" spans="1:55" s="2" customFormat="1" ht="35.1" customHeight="1" x14ac:dyDescent="0.2">
      <c r="A71" s="10">
        <f t="shared" si="25"/>
        <v>46</v>
      </c>
      <c r="B71" s="159"/>
      <c r="C71" s="159"/>
      <c r="D71" s="99">
        <f t="shared" si="7"/>
        <v>0</v>
      </c>
      <c r="E71" s="76">
        <f t="shared" si="8"/>
        <v>0</v>
      </c>
      <c r="F71" s="76">
        <f t="shared" si="9"/>
        <v>0</v>
      </c>
      <c r="G71" s="160"/>
      <c r="H71" s="160"/>
      <c r="I71" s="75">
        <f t="shared" si="10"/>
        <v>0</v>
      </c>
      <c r="J71" s="161"/>
      <c r="K71" s="162"/>
      <c r="L71" s="115">
        <f t="shared" si="11"/>
        <v>0</v>
      </c>
      <c r="M71" s="161"/>
      <c r="N71" s="162"/>
      <c r="O71" s="115">
        <f t="shared" si="12"/>
        <v>0</v>
      </c>
      <c r="P71" s="116"/>
      <c r="Q71" s="116"/>
      <c r="R71" s="115">
        <f t="shared" si="13"/>
        <v>0</v>
      </c>
      <c r="S71" s="116"/>
      <c r="T71" s="75">
        <f t="shared" si="14"/>
        <v>0</v>
      </c>
      <c r="U71" s="124"/>
      <c r="V71" s="125">
        <f t="shared" si="15"/>
        <v>0</v>
      </c>
      <c r="W71" s="124"/>
      <c r="X71" s="75">
        <f t="shared" si="16"/>
        <v>0</v>
      </c>
      <c r="Y71" s="161"/>
      <c r="Z71" s="163"/>
      <c r="AA71" s="162"/>
      <c r="AB71" s="75">
        <f t="shared" si="17"/>
        <v>0</v>
      </c>
      <c r="AC71" s="164"/>
      <c r="AD71" s="165"/>
      <c r="AE71" s="75">
        <f t="shared" si="18"/>
        <v>0</v>
      </c>
      <c r="AF71" s="161"/>
      <c r="AG71" s="163"/>
      <c r="AH71" s="162"/>
      <c r="AI71" s="75">
        <f t="shared" si="19"/>
        <v>0</v>
      </c>
      <c r="AJ71" s="155"/>
      <c r="AK71" s="156"/>
      <c r="AL71" s="130">
        <f t="shared" si="20"/>
        <v>0</v>
      </c>
      <c r="AM71" s="155"/>
      <c r="AN71" s="156"/>
      <c r="AO71" s="75">
        <f t="shared" si="21"/>
        <v>0</v>
      </c>
      <c r="AP71" s="77"/>
      <c r="AQ71" s="116"/>
      <c r="AR71" s="115">
        <f t="shared" si="22"/>
        <v>0</v>
      </c>
      <c r="AS71" s="136"/>
      <c r="AT71" s="115">
        <f t="shared" si="23"/>
        <v>0</v>
      </c>
      <c r="AU71" s="157"/>
      <c r="AV71" s="158"/>
      <c r="AW71" s="109">
        <f t="shared" si="24"/>
        <v>0</v>
      </c>
      <c r="AX71" s="84"/>
      <c r="AY71" s="138" t="str">
        <f t="shared" si="2"/>
        <v/>
      </c>
      <c r="AZ71" s="138" t="str">
        <f t="shared" si="3"/>
        <v/>
      </c>
      <c r="BA71" s="138" t="str">
        <f t="shared" si="4"/>
        <v/>
      </c>
      <c r="BB71" s="138" t="str">
        <f t="shared" si="5"/>
        <v/>
      </c>
      <c r="BC71" s="138" t="str">
        <f t="shared" si="6"/>
        <v/>
      </c>
    </row>
    <row r="72" spans="1:55" s="2" customFormat="1" ht="35.1" customHeight="1" x14ac:dyDescent="0.2">
      <c r="A72" s="10">
        <f t="shared" si="25"/>
        <v>47</v>
      </c>
      <c r="B72" s="159"/>
      <c r="C72" s="159"/>
      <c r="D72" s="99">
        <f t="shared" si="7"/>
        <v>0</v>
      </c>
      <c r="E72" s="76">
        <f t="shared" si="8"/>
        <v>0</v>
      </c>
      <c r="F72" s="76">
        <f t="shared" si="9"/>
        <v>0</v>
      </c>
      <c r="G72" s="160"/>
      <c r="H72" s="160"/>
      <c r="I72" s="75">
        <f t="shared" si="10"/>
        <v>0</v>
      </c>
      <c r="J72" s="161"/>
      <c r="K72" s="162"/>
      <c r="L72" s="115">
        <f t="shared" si="11"/>
        <v>0</v>
      </c>
      <c r="M72" s="161"/>
      <c r="N72" s="162"/>
      <c r="O72" s="115">
        <f t="shared" si="12"/>
        <v>0</v>
      </c>
      <c r="P72" s="116"/>
      <c r="Q72" s="116"/>
      <c r="R72" s="115">
        <f t="shared" si="13"/>
        <v>0</v>
      </c>
      <c r="S72" s="116"/>
      <c r="T72" s="75">
        <f t="shared" si="14"/>
        <v>0</v>
      </c>
      <c r="U72" s="124"/>
      <c r="V72" s="125">
        <f t="shared" si="15"/>
        <v>0</v>
      </c>
      <c r="W72" s="124"/>
      <c r="X72" s="75">
        <f t="shared" si="16"/>
        <v>0</v>
      </c>
      <c r="Y72" s="161"/>
      <c r="Z72" s="163"/>
      <c r="AA72" s="162"/>
      <c r="AB72" s="75">
        <f t="shared" si="17"/>
        <v>0</v>
      </c>
      <c r="AC72" s="164"/>
      <c r="AD72" s="165"/>
      <c r="AE72" s="75">
        <f t="shared" si="18"/>
        <v>0</v>
      </c>
      <c r="AF72" s="161"/>
      <c r="AG72" s="163"/>
      <c r="AH72" s="162"/>
      <c r="AI72" s="75">
        <f t="shared" si="19"/>
        <v>0</v>
      </c>
      <c r="AJ72" s="155"/>
      <c r="AK72" s="156"/>
      <c r="AL72" s="130">
        <f t="shared" si="20"/>
        <v>0</v>
      </c>
      <c r="AM72" s="155"/>
      <c r="AN72" s="156"/>
      <c r="AO72" s="75">
        <f t="shared" si="21"/>
        <v>0</v>
      </c>
      <c r="AP72" s="77"/>
      <c r="AQ72" s="116"/>
      <c r="AR72" s="115">
        <f t="shared" si="22"/>
        <v>0</v>
      </c>
      <c r="AS72" s="136"/>
      <c r="AT72" s="115">
        <f t="shared" si="23"/>
        <v>0</v>
      </c>
      <c r="AU72" s="157"/>
      <c r="AV72" s="158"/>
      <c r="AW72" s="109">
        <f t="shared" si="24"/>
        <v>0</v>
      </c>
      <c r="AX72" s="84"/>
      <c r="AY72" s="138" t="str">
        <f t="shared" si="2"/>
        <v/>
      </c>
      <c r="AZ72" s="138" t="str">
        <f t="shared" si="3"/>
        <v/>
      </c>
      <c r="BA72" s="138" t="str">
        <f t="shared" si="4"/>
        <v/>
      </c>
      <c r="BB72" s="138" t="str">
        <f t="shared" si="5"/>
        <v/>
      </c>
      <c r="BC72" s="138" t="str">
        <f t="shared" si="6"/>
        <v/>
      </c>
    </row>
    <row r="73" spans="1:55" s="5" customFormat="1" ht="35.1" customHeight="1" x14ac:dyDescent="0.25">
      <c r="A73" s="10">
        <f t="shared" si="25"/>
        <v>48</v>
      </c>
      <c r="B73" s="159"/>
      <c r="C73" s="159"/>
      <c r="D73" s="99">
        <f t="shared" si="7"/>
        <v>0</v>
      </c>
      <c r="E73" s="76">
        <f t="shared" si="8"/>
        <v>0</v>
      </c>
      <c r="F73" s="76">
        <f t="shared" si="9"/>
        <v>0</v>
      </c>
      <c r="G73" s="160"/>
      <c r="H73" s="160"/>
      <c r="I73" s="75">
        <f t="shared" si="10"/>
        <v>0</v>
      </c>
      <c r="J73" s="161"/>
      <c r="K73" s="162"/>
      <c r="L73" s="115">
        <f t="shared" si="11"/>
        <v>0</v>
      </c>
      <c r="M73" s="161"/>
      <c r="N73" s="162"/>
      <c r="O73" s="115">
        <f t="shared" si="12"/>
        <v>0</v>
      </c>
      <c r="P73" s="116"/>
      <c r="Q73" s="116"/>
      <c r="R73" s="115">
        <f t="shared" si="13"/>
        <v>0</v>
      </c>
      <c r="S73" s="116"/>
      <c r="T73" s="75">
        <f t="shared" si="14"/>
        <v>0</v>
      </c>
      <c r="U73" s="124"/>
      <c r="V73" s="125">
        <f t="shared" si="15"/>
        <v>0</v>
      </c>
      <c r="W73" s="124"/>
      <c r="X73" s="75">
        <f t="shared" si="16"/>
        <v>0</v>
      </c>
      <c r="Y73" s="161"/>
      <c r="Z73" s="163"/>
      <c r="AA73" s="162"/>
      <c r="AB73" s="75">
        <f t="shared" si="17"/>
        <v>0</v>
      </c>
      <c r="AC73" s="164"/>
      <c r="AD73" s="165"/>
      <c r="AE73" s="75">
        <f t="shared" si="18"/>
        <v>0</v>
      </c>
      <c r="AF73" s="161"/>
      <c r="AG73" s="163"/>
      <c r="AH73" s="162"/>
      <c r="AI73" s="75">
        <f t="shared" si="19"/>
        <v>0</v>
      </c>
      <c r="AJ73" s="155"/>
      <c r="AK73" s="156"/>
      <c r="AL73" s="130">
        <f t="shared" si="20"/>
        <v>0</v>
      </c>
      <c r="AM73" s="155"/>
      <c r="AN73" s="156"/>
      <c r="AO73" s="75">
        <f t="shared" si="21"/>
        <v>0</v>
      </c>
      <c r="AP73" s="77"/>
      <c r="AQ73" s="116"/>
      <c r="AR73" s="115">
        <f t="shared" si="22"/>
        <v>0</v>
      </c>
      <c r="AS73" s="136"/>
      <c r="AT73" s="115">
        <f t="shared" si="23"/>
        <v>0</v>
      </c>
      <c r="AU73" s="157"/>
      <c r="AV73" s="158"/>
      <c r="AW73" s="109">
        <f t="shared" si="24"/>
        <v>0</v>
      </c>
      <c r="AX73" s="82"/>
      <c r="AY73" s="138" t="str">
        <f t="shared" si="2"/>
        <v/>
      </c>
      <c r="AZ73" s="138" t="str">
        <f t="shared" si="3"/>
        <v/>
      </c>
      <c r="BA73" s="138" t="str">
        <f t="shared" si="4"/>
        <v/>
      </c>
      <c r="BB73" s="138" t="str">
        <f t="shared" si="5"/>
        <v/>
      </c>
      <c r="BC73" s="138" t="str">
        <f t="shared" si="6"/>
        <v/>
      </c>
    </row>
    <row r="74" spans="1:55" s="4" customFormat="1" ht="35.1" customHeight="1" x14ac:dyDescent="0.25">
      <c r="A74" s="10">
        <f t="shared" si="25"/>
        <v>49</v>
      </c>
      <c r="B74" s="159"/>
      <c r="C74" s="159"/>
      <c r="D74" s="99">
        <f t="shared" si="7"/>
        <v>0</v>
      </c>
      <c r="E74" s="76">
        <f t="shared" si="8"/>
        <v>0</v>
      </c>
      <c r="F74" s="76">
        <f t="shared" si="9"/>
        <v>0</v>
      </c>
      <c r="G74" s="160"/>
      <c r="H74" s="160"/>
      <c r="I74" s="75">
        <f t="shared" si="10"/>
        <v>0</v>
      </c>
      <c r="J74" s="161"/>
      <c r="K74" s="162"/>
      <c r="L74" s="115">
        <f t="shared" si="11"/>
        <v>0</v>
      </c>
      <c r="M74" s="161"/>
      <c r="N74" s="162"/>
      <c r="O74" s="115">
        <f t="shared" si="12"/>
        <v>0</v>
      </c>
      <c r="P74" s="116"/>
      <c r="Q74" s="116"/>
      <c r="R74" s="115">
        <f t="shared" si="13"/>
        <v>0</v>
      </c>
      <c r="S74" s="116"/>
      <c r="T74" s="75">
        <f t="shared" si="14"/>
        <v>0</v>
      </c>
      <c r="U74" s="124"/>
      <c r="V74" s="125">
        <f t="shared" si="15"/>
        <v>0</v>
      </c>
      <c r="W74" s="124"/>
      <c r="X74" s="75">
        <f t="shared" si="16"/>
        <v>0</v>
      </c>
      <c r="Y74" s="161"/>
      <c r="Z74" s="163"/>
      <c r="AA74" s="162"/>
      <c r="AB74" s="75">
        <f t="shared" si="17"/>
        <v>0</v>
      </c>
      <c r="AC74" s="164"/>
      <c r="AD74" s="165"/>
      <c r="AE74" s="75">
        <f t="shared" si="18"/>
        <v>0</v>
      </c>
      <c r="AF74" s="161"/>
      <c r="AG74" s="163"/>
      <c r="AH74" s="162"/>
      <c r="AI74" s="75">
        <f t="shared" si="19"/>
        <v>0</v>
      </c>
      <c r="AJ74" s="155"/>
      <c r="AK74" s="156"/>
      <c r="AL74" s="130">
        <f t="shared" si="20"/>
        <v>0</v>
      </c>
      <c r="AM74" s="155"/>
      <c r="AN74" s="156"/>
      <c r="AO74" s="75">
        <f t="shared" si="21"/>
        <v>0</v>
      </c>
      <c r="AP74" s="77"/>
      <c r="AQ74" s="116"/>
      <c r="AR74" s="115">
        <f t="shared" si="22"/>
        <v>0</v>
      </c>
      <c r="AS74" s="136"/>
      <c r="AT74" s="115">
        <f t="shared" si="23"/>
        <v>0</v>
      </c>
      <c r="AU74" s="157"/>
      <c r="AV74" s="158"/>
      <c r="AW74" s="109">
        <f t="shared" si="24"/>
        <v>0</v>
      </c>
      <c r="AX74" s="83"/>
      <c r="AY74" s="138" t="str">
        <f t="shared" si="2"/>
        <v/>
      </c>
      <c r="AZ74" s="138" t="str">
        <f t="shared" si="3"/>
        <v/>
      </c>
      <c r="BA74" s="138" t="str">
        <f t="shared" si="4"/>
        <v/>
      </c>
      <c r="BB74" s="138" t="str">
        <f t="shared" si="5"/>
        <v/>
      </c>
      <c r="BC74" s="138" t="str">
        <f t="shared" si="6"/>
        <v/>
      </c>
    </row>
    <row r="75" spans="1:55" s="2" customFormat="1" ht="35.1" customHeight="1" x14ac:dyDescent="0.2">
      <c r="A75" s="10">
        <f t="shared" si="25"/>
        <v>50</v>
      </c>
      <c r="B75" s="159"/>
      <c r="C75" s="159"/>
      <c r="D75" s="99">
        <f t="shared" si="7"/>
        <v>0</v>
      </c>
      <c r="E75" s="76">
        <f t="shared" si="8"/>
        <v>0</v>
      </c>
      <c r="F75" s="76">
        <f t="shared" si="9"/>
        <v>0</v>
      </c>
      <c r="G75" s="160"/>
      <c r="H75" s="160"/>
      <c r="I75" s="75">
        <f t="shared" si="10"/>
        <v>0</v>
      </c>
      <c r="J75" s="161"/>
      <c r="K75" s="162"/>
      <c r="L75" s="115">
        <f t="shared" si="11"/>
        <v>0</v>
      </c>
      <c r="M75" s="161"/>
      <c r="N75" s="162"/>
      <c r="O75" s="115">
        <f t="shared" si="12"/>
        <v>0</v>
      </c>
      <c r="P75" s="116"/>
      <c r="Q75" s="116"/>
      <c r="R75" s="115">
        <f t="shared" si="13"/>
        <v>0</v>
      </c>
      <c r="S75" s="116"/>
      <c r="T75" s="75">
        <f t="shared" si="14"/>
        <v>0</v>
      </c>
      <c r="U75" s="124"/>
      <c r="V75" s="125">
        <f t="shared" si="15"/>
        <v>0</v>
      </c>
      <c r="W75" s="124"/>
      <c r="X75" s="75">
        <f t="shared" si="16"/>
        <v>0</v>
      </c>
      <c r="Y75" s="161"/>
      <c r="Z75" s="163"/>
      <c r="AA75" s="162"/>
      <c r="AB75" s="75">
        <f t="shared" si="17"/>
        <v>0</v>
      </c>
      <c r="AC75" s="164"/>
      <c r="AD75" s="165"/>
      <c r="AE75" s="75">
        <f t="shared" si="18"/>
        <v>0</v>
      </c>
      <c r="AF75" s="161"/>
      <c r="AG75" s="163"/>
      <c r="AH75" s="162"/>
      <c r="AI75" s="75">
        <f t="shared" si="19"/>
        <v>0</v>
      </c>
      <c r="AJ75" s="155"/>
      <c r="AK75" s="156"/>
      <c r="AL75" s="130">
        <f t="shared" si="20"/>
        <v>0</v>
      </c>
      <c r="AM75" s="155"/>
      <c r="AN75" s="156"/>
      <c r="AO75" s="75">
        <f t="shared" si="21"/>
        <v>0</v>
      </c>
      <c r="AP75" s="77"/>
      <c r="AQ75" s="116"/>
      <c r="AR75" s="115">
        <f t="shared" si="22"/>
        <v>0</v>
      </c>
      <c r="AS75" s="136"/>
      <c r="AT75" s="115">
        <f t="shared" si="23"/>
        <v>0</v>
      </c>
      <c r="AU75" s="157"/>
      <c r="AV75" s="158"/>
      <c r="AW75" s="109">
        <f t="shared" si="24"/>
        <v>0</v>
      </c>
      <c r="AX75" s="84"/>
      <c r="AY75" s="138" t="str">
        <f t="shared" si="2"/>
        <v/>
      </c>
      <c r="AZ75" s="138" t="str">
        <f t="shared" si="3"/>
        <v/>
      </c>
      <c r="BA75" s="138" t="str">
        <f t="shared" si="4"/>
        <v/>
      </c>
      <c r="BB75" s="138" t="str">
        <f t="shared" si="5"/>
        <v/>
      </c>
      <c r="BC75" s="138" t="str">
        <f t="shared" si="6"/>
        <v/>
      </c>
    </row>
    <row r="76" spans="1:55" s="2" customFormat="1" ht="35.1" customHeight="1" x14ac:dyDescent="0.2">
      <c r="A76" s="10">
        <f t="shared" si="25"/>
        <v>51</v>
      </c>
      <c r="B76" s="159"/>
      <c r="C76" s="159"/>
      <c r="D76" s="99">
        <f t="shared" si="7"/>
        <v>0</v>
      </c>
      <c r="E76" s="76">
        <f t="shared" si="8"/>
        <v>0</v>
      </c>
      <c r="F76" s="76">
        <f t="shared" si="9"/>
        <v>0</v>
      </c>
      <c r="G76" s="160"/>
      <c r="H76" s="160"/>
      <c r="I76" s="75">
        <f t="shared" si="10"/>
        <v>0</v>
      </c>
      <c r="J76" s="161"/>
      <c r="K76" s="162"/>
      <c r="L76" s="115">
        <f t="shared" si="11"/>
        <v>0</v>
      </c>
      <c r="M76" s="161"/>
      <c r="N76" s="162"/>
      <c r="O76" s="115">
        <f t="shared" si="12"/>
        <v>0</v>
      </c>
      <c r="P76" s="116"/>
      <c r="Q76" s="116"/>
      <c r="R76" s="115">
        <f t="shared" si="13"/>
        <v>0</v>
      </c>
      <c r="S76" s="116"/>
      <c r="T76" s="75">
        <f t="shared" si="14"/>
        <v>0</v>
      </c>
      <c r="U76" s="124"/>
      <c r="V76" s="125">
        <f t="shared" si="15"/>
        <v>0</v>
      </c>
      <c r="W76" s="124"/>
      <c r="X76" s="75">
        <f t="shared" si="16"/>
        <v>0</v>
      </c>
      <c r="Y76" s="161"/>
      <c r="Z76" s="163"/>
      <c r="AA76" s="162"/>
      <c r="AB76" s="75">
        <f t="shared" si="17"/>
        <v>0</v>
      </c>
      <c r="AC76" s="164"/>
      <c r="AD76" s="165"/>
      <c r="AE76" s="75">
        <f t="shared" si="18"/>
        <v>0</v>
      </c>
      <c r="AF76" s="161"/>
      <c r="AG76" s="163"/>
      <c r="AH76" s="162"/>
      <c r="AI76" s="75">
        <f t="shared" si="19"/>
        <v>0</v>
      </c>
      <c r="AJ76" s="155"/>
      <c r="AK76" s="156"/>
      <c r="AL76" s="130">
        <f t="shared" si="20"/>
        <v>0</v>
      </c>
      <c r="AM76" s="155"/>
      <c r="AN76" s="156"/>
      <c r="AO76" s="75">
        <f t="shared" si="21"/>
        <v>0</v>
      </c>
      <c r="AP76" s="77"/>
      <c r="AQ76" s="116"/>
      <c r="AR76" s="115">
        <f t="shared" si="22"/>
        <v>0</v>
      </c>
      <c r="AS76" s="136"/>
      <c r="AT76" s="115">
        <f t="shared" si="23"/>
        <v>0</v>
      </c>
      <c r="AU76" s="157"/>
      <c r="AV76" s="158"/>
      <c r="AW76" s="109">
        <f t="shared" si="24"/>
        <v>0</v>
      </c>
      <c r="AX76" s="84"/>
      <c r="AY76" s="138" t="str">
        <f t="shared" si="2"/>
        <v/>
      </c>
      <c r="AZ76" s="138" t="str">
        <f t="shared" si="3"/>
        <v/>
      </c>
      <c r="BA76" s="138" t="str">
        <f t="shared" si="4"/>
        <v/>
      </c>
      <c r="BB76" s="138" t="str">
        <f t="shared" si="5"/>
        <v/>
      </c>
      <c r="BC76" s="138" t="str">
        <f t="shared" si="6"/>
        <v/>
      </c>
    </row>
    <row r="77" spans="1:55" s="2" customFormat="1" ht="35.1" customHeight="1" x14ac:dyDescent="0.2">
      <c r="A77" s="10">
        <f t="shared" si="25"/>
        <v>52</v>
      </c>
      <c r="B77" s="159"/>
      <c r="C77" s="159"/>
      <c r="D77" s="99">
        <f t="shared" si="7"/>
        <v>0</v>
      </c>
      <c r="E77" s="76">
        <f t="shared" si="8"/>
        <v>0</v>
      </c>
      <c r="F77" s="76">
        <f t="shared" si="9"/>
        <v>0</v>
      </c>
      <c r="G77" s="160"/>
      <c r="H77" s="160"/>
      <c r="I77" s="75">
        <f t="shared" si="10"/>
        <v>0</v>
      </c>
      <c r="J77" s="161"/>
      <c r="K77" s="162"/>
      <c r="L77" s="115">
        <f t="shared" si="11"/>
        <v>0</v>
      </c>
      <c r="M77" s="161"/>
      <c r="N77" s="162"/>
      <c r="O77" s="115">
        <f t="shared" si="12"/>
        <v>0</v>
      </c>
      <c r="P77" s="116"/>
      <c r="Q77" s="116"/>
      <c r="R77" s="115">
        <f t="shared" si="13"/>
        <v>0</v>
      </c>
      <c r="S77" s="116"/>
      <c r="T77" s="75">
        <f t="shared" si="14"/>
        <v>0</v>
      </c>
      <c r="U77" s="124"/>
      <c r="V77" s="125">
        <f t="shared" si="15"/>
        <v>0</v>
      </c>
      <c r="W77" s="124"/>
      <c r="X77" s="75">
        <f t="shared" si="16"/>
        <v>0</v>
      </c>
      <c r="Y77" s="161"/>
      <c r="Z77" s="163"/>
      <c r="AA77" s="162"/>
      <c r="AB77" s="75">
        <f t="shared" si="17"/>
        <v>0</v>
      </c>
      <c r="AC77" s="164"/>
      <c r="AD77" s="165"/>
      <c r="AE77" s="75">
        <f t="shared" si="18"/>
        <v>0</v>
      </c>
      <c r="AF77" s="161"/>
      <c r="AG77" s="163"/>
      <c r="AH77" s="162"/>
      <c r="AI77" s="75">
        <f t="shared" si="19"/>
        <v>0</v>
      </c>
      <c r="AJ77" s="155"/>
      <c r="AK77" s="156"/>
      <c r="AL77" s="130">
        <f t="shared" si="20"/>
        <v>0</v>
      </c>
      <c r="AM77" s="155"/>
      <c r="AN77" s="156"/>
      <c r="AO77" s="75">
        <f t="shared" si="21"/>
        <v>0</v>
      </c>
      <c r="AP77" s="77"/>
      <c r="AQ77" s="116"/>
      <c r="AR77" s="115">
        <f t="shared" si="22"/>
        <v>0</v>
      </c>
      <c r="AS77" s="136"/>
      <c r="AT77" s="115">
        <f t="shared" si="23"/>
        <v>0</v>
      </c>
      <c r="AU77" s="157"/>
      <c r="AV77" s="158"/>
      <c r="AW77" s="109">
        <f t="shared" si="24"/>
        <v>0</v>
      </c>
      <c r="AX77" s="84"/>
      <c r="AY77" s="138" t="str">
        <f t="shared" si="2"/>
        <v/>
      </c>
      <c r="AZ77" s="138" t="str">
        <f t="shared" si="3"/>
        <v/>
      </c>
      <c r="BA77" s="138" t="str">
        <f t="shared" si="4"/>
        <v/>
      </c>
      <c r="BB77" s="138" t="str">
        <f t="shared" si="5"/>
        <v/>
      </c>
      <c r="BC77" s="138" t="str">
        <f t="shared" si="6"/>
        <v/>
      </c>
    </row>
    <row r="78" spans="1:55" s="2" customFormat="1" ht="35.1" customHeight="1" x14ac:dyDescent="0.2">
      <c r="A78" s="10">
        <f t="shared" si="25"/>
        <v>53</v>
      </c>
      <c r="B78" s="159"/>
      <c r="C78" s="159"/>
      <c r="D78" s="99">
        <f t="shared" si="7"/>
        <v>0</v>
      </c>
      <c r="E78" s="76">
        <f t="shared" si="8"/>
        <v>0</v>
      </c>
      <c r="F78" s="76">
        <f t="shared" si="9"/>
        <v>0</v>
      </c>
      <c r="G78" s="160"/>
      <c r="H78" s="160"/>
      <c r="I78" s="75">
        <f t="shared" si="10"/>
        <v>0</v>
      </c>
      <c r="J78" s="161"/>
      <c r="K78" s="162"/>
      <c r="L78" s="115">
        <f t="shared" si="11"/>
        <v>0</v>
      </c>
      <c r="M78" s="161"/>
      <c r="N78" s="162"/>
      <c r="O78" s="115">
        <f t="shared" si="12"/>
        <v>0</v>
      </c>
      <c r="P78" s="116"/>
      <c r="Q78" s="116"/>
      <c r="R78" s="115">
        <f t="shared" si="13"/>
        <v>0</v>
      </c>
      <c r="S78" s="116"/>
      <c r="T78" s="75">
        <f t="shared" si="14"/>
        <v>0</v>
      </c>
      <c r="U78" s="124"/>
      <c r="V78" s="125">
        <f t="shared" si="15"/>
        <v>0</v>
      </c>
      <c r="W78" s="124"/>
      <c r="X78" s="75">
        <f t="shared" si="16"/>
        <v>0</v>
      </c>
      <c r="Y78" s="161"/>
      <c r="Z78" s="163"/>
      <c r="AA78" s="162"/>
      <c r="AB78" s="75">
        <f t="shared" si="17"/>
        <v>0</v>
      </c>
      <c r="AC78" s="164"/>
      <c r="AD78" s="165"/>
      <c r="AE78" s="75">
        <f t="shared" si="18"/>
        <v>0</v>
      </c>
      <c r="AF78" s="161"/>
      <c r="AG78" s="163"/>
      <c r="AH78" s="162"/>
      <c r="AI78" s="75">
        <f t="shared" si="19"/>
        <v>0</v>
      </c>
      <c r="AJ78" s="155"/>
      <c r="AK78" s="156"/>
      <c r="AL78" s="130">
        <f t="shared" si="20"/>
        <v>0</v>
      </c>
      <c r="AM78" s="155"/>
      <c r="AN78" s="156"/>
      <c r="AO78" s="75">
        <f t="shared" si="21"/>
        <v>0</v>
      </c>
      <c r="AP78" s="77"/>
      <c r="AQ78" s="116"/>
      <c r="AR78" s="115">
        <f t="shared" si="22"/>
        <v>0</v>
      </c>
      <c r="AS78" s="136"/>
      <c r="AT78" s="115">
        <f t="shared" si="23"/>
        <v>0</v>
      </c>
      <c r="AU78" s="157"/>
      <c r="AV78" s="158"/>
      <c r="AW78" s="109">
        <f t="shared" si="24"/>
        <v>0</v>
      </c>
      <c r="AX78" s="84"/>
      <c r="AY78" s="138" t="str">
        <f t="shared" si="2"/>
        <v/>
      </c>
      <c r="AZ78" s="138" t="str">
        <f t="shared" si="3"/>
        <v/>
      </c>
      <c r="BA78" s="138" t="str">
        <f t="shared" si="4"/>
        <v/>
      </c>
      <c r="BB78" s="138" t="str">
        <f t="shared" si="5"/>
        <v/>
      </c>
      <c r="BC78" s="138" t="str">
        <f t="shared" si="6"/>
        <v/>
      </c>
    </row>
    <row r="79" spans="1:55" s="2" customFormat="1" ht="35.1" customHeight="1" x14ac:dyDescent="0.2">
      <c r="A79" s="10">
        <f t="shared" si="25"/>
        <v>54</v>
      </c>
      <c r="B79" s="159"/>
      <c r="C79" s="159"/>
      <c r="D79" s="99">
        <f t="shared" si="7"/>
        <v>0</v>
      </c>
      <c r="E79" s="76">
        <f t="shared" si="8"/>
        <v>0</v>
      </c>
      <c r="F79" s="76">
        <f t="shared" si="9"/>
        <v>0</v>
      </c>
      <c r="G79" s="160"/>
      <c r="H79" s="160"/>
      <c r="I79" s="75">
        <f t="shared" si="10"/>
        <v>0</v>
      </c>
      <c r="J79" s="161"/>
      <c r="K79" s="162"/>
      <c r="L79" s="115">
        <f t="shared" si="11"/>
        <v>0</v>
      </c>
      <c r="M79" s="161"/>
      <c r="N79" s="162"/>
      <c r="O79" s="115">
        <f t="shared" si="12"/>
        <v>0</v>
      </c>
      <c r="P79" s="116"/>
      <c r="Q79" s="116"/>
      <c r="R79" s="115">
        <f t="shared" si="13"/>
        <v>0</v>
      </c>
      <c r="S79" s="116"/>
      <c r="T79" s="75">
        <f t="shared" si="14"/>
        <v>0</v>
      </c>
      <c r="U79" s="124"/>
      <c r="V79" s="125">
        <f t="shared" si="15"/>
        <v>0</v>
      </c>
      <c r="W79" s="124"/>
      <c r="X79" s="75">
        <f t="shared" si="16"/>
        <v>0</v>
      </c>
      <c r="Y79" s="161"/>
      <c r="Z79" s="163"/>
      <c r="AA79" s="162"/>
      <c r="AB79" s="75">
        <f t="shared" si="17"/>
        <v>0</v>
      </c>
      <c r="AC79" s="164"/>
      <c r="AD79" s="165"/>
      <c r="AE79" s="75">
        <f t="shared" si="18"/>
        <v>0</v>
      </c>
      <c r="AF79" s="161"/>
      <c r="AG79" s="163"/>
      <c r="AH79" s="162"/>
      <c r="AI79" s="75">
        <f t="shared" si="19"/>
        <v>0</v>
      </c>
      <c r="AJ79" s="155"/>
      <c r="AK79" s="156"/>
      <c r="AL79" s="130">
        <f t="shared" si="20"/>
        <v>0</v>
      </c>
      <c r="AM79" s="155"/>
      <c r="AN79" s="156"/>
      <c r="AO79" s="75">
        <f t="shared" si="21"/>
        <v>0</v>
      </c>
      <c r="AP79" s="77"/>
      <c r="AQ79" s="116"/>
      <c r="AR79" s="115">
        <f t="shared" si="22"/>
        <v>0</v>
      </c>
      <c r="AS79" s="136"/>
      <c r="AT79" s="115">
        <f t="shared" si="23"/>
        <v>0</v>
      </c>
      <c r="AU79" s="157"/>
      <c r="AV79" s="158"/>
      <c r="AW79" s="109">
        <f t="shared" si="24"/>
        <v>0</v>
      </c>
      <c r="AX79" s="84"/>
      <c r="AY79" s="138" t="str">
        <f t="shared" si="2"/>
        <v/>
      </c>
      <c r="AZ79" s="138" t="str">
        <f t="shared" si="3"/>
        <v/>
      </c>
      <c r="BA79" s="138" t="str">
        <f t="shared" si="4"/>
        <v/>
      </c>
      <c r="BB79" s="138" t="str">
        <f t="shared" si="5"/>
        <v/>
      </c>
      <c r="BC79" s="138" t="str">
        <f t="shared" si="6"/>
        <v/>
      </c>
    </row>
    <row r="80" spans="1:55" s="5" customFormat="1" ht="35.1" customHeight="1" x14ac:dyDescent="0.25">
      <c r="A80" s="10">
        <f t="shared" si="25"/>
        <v>55</v>
      </c>
      <c r="B80" s="159"/>
      <c r="C80" s="159"/>
      <c r="D80" s="99">
        <f t="shared" si="7"/>
        <v>0</v>
      </c>
      <c r="E80" s="76">
        <f t="shared" si="8"/>
        <v>0</v>
      </c>
      <c r="F80" s="76">
        <f t="shared" si="9"/>
        <v>0</v>
      </c>
      <c r="G80" s="160"/>
      <c r="H80" s="160"/>
      <c r="I80" s="75">
        <f t="shared" si="10"/>
        <v>0</v>
      </c>
      <c r="J80" s="161"/>
      <c r="K80" s="162"/>
      <c r="L80" s="115">
        <f t="shared" si="11"/>
        <v>0</v>
      </c>
      <c r="M80" s="161"/>
      <c r="N80" s="162"/>
      <c r="O80" s="115">
        <f t="shared" si="12"/>
        <v>0</v>
      </c>
      <c r="P80" s="116"/>
      <c r="Q80" s="116"/>
      <c r="R80" s="115">
        <f t="shared" si="13"/>
        <v>0</v>
      </c>
      <c r="S80" s="116"/>
      <c r="T80" s="75">
        <f t="shared" si="14"/>
        <v>0</v>
      </c>
      <c r="U80" s="124"/>
      <c r="V80" s="125">
        <f t="shared" si="15"/>
        <v>0</v>
      </c>
      <c r="W80" s="124"/>
      <c r="X80" s="75">
        <f t="shared" si="16"/>
        <v>0</v>
      </c>
      <c r="Y80" s="161"/>
      <c r="Z80" s="163"/>
      <c r="AA80" s="162"/>
      <c r="AB80" s="75">
        <f t="shared" si="17"/>
        <v>0</v>
      </c>
      <c r="AC80" s="164"/>
      <c r="AD80" s="165"/>
      <c r="AE80" s="75">
        <f t="shared" si="18"/>
        <v>0</v>
      </c>
      <c r="AF80" s="161"/>
      <c r="AG80" s="163"/>
      <c r="AH80" s="162"/>
      <c r="AI80" s="75">
        <f t="shared" si="19"/>
        <v>0</v>
      </c>
      <c r="AJ80" s="155"/>
      <c r="AK80" s="156"/>
      <c r="AL80" s="130">
        <f t="shared" si="20"/>
        <v>0</v>
      </c>
      <c r="AM80" s="155"/>
      <c r="AN80" s="156"/>
      <c r="AO80" s="75">
        <f t="shared" si="21"/>
        <v>0</v>
      </c>
      <c r="AP80" s="77"/>
      <c r="AQ80" s="116"/>
      <c r="AR80" s="115">
        <f t="shared" si="22"/>
        <v>0</v>
      </c>
      <c r="AS80" s="136"/>
      <c r="AT80" s="115">
        <f t="shared" si="23"/>
        <v>0</v>
      </c>
      <c r="AU80" s="157"/>
      <c r="AV80" s="158"/>
      <c r="AW80" s="109">
        <f t="shared" si="24"/>
        <v>0</v>
      </c>
      <c r="AX80" s="82"/>
      <c r="AY80" s="138" t="str">
        <f t="shared" si="2"/>
        <v/>
      </c>
      <c r="AZ80" s="138" t="str">
        <f t="shared" si="3"/>
        <v/>
      </c>
      <c r="BA80" s="138" t="str">
        <f t="shared" si="4"/>
        <v/>
      </c>
      <c r="BB80" s="138" t="str">
        <f t="shared" si="5"/>
        <v/>
      </c>
      <c r="BC80" s="138" t="str">
        <f t="shared" si="6"/>
        <v/>
      </c>
    </row>
    <row r="81" spans="1:55" s="4" customFormat="1" ht="35.1" customHeight="1" x14ac:dyDescent="0.25">
      <c r="A81" s="10">
        <f t="shared" si="25"/>
        <v>56</v>
      </c>
      <c r="B81" s="159"/>
      <c r="C81" s="159"/>
      <c r="D81" s="99">
        <f t="shared" si="7"/>
        <v>0</v>
      </c>
      <c r="E81" s="76">
        <f t="shared" si="8"/>
        <v>0</v>
      </c>
      <c r="F81" s="76">
        <f t="shared" si="9"/>
        <v>0</v>
      </c>
      <c r="G81" s="160"/>
      <c r="H81" s="160"/>
      <c r="I81" s="75">
        <f t="shared" si="10"/>
        <v>0</v>
      </c>
      <c r="J81" s="161"/>
      <c r="K81" s="162"/>
      <c r="L81" s="115">
        <f t="shared" si="11"/>
        <v>0</v>
      </c>
      <c r="M81" s="161"/>
      <c r="N81" s="162"/>
      <c r="O81" s="115">
        <f t="shared" si="12"/>
        <v>0</v>
      </c>
      <c r="P81" s="116"/>
      <c r="Q81" s="116"/>
      <c r="R81" s="115">
        <f t="shared" si="13"/>
        <v>0</v>
      </c>
      <c r="S81" s="116"/>
      <c r="T81" s="75">
        <f t="shared" si="14"/>
        <v>0</v>
      </c>
      <c r="U81" s="124"/>
      <c r="V81" s="125">
        <f t="shared" si="15"/>
        <v>0</v>
      </c>
      <c r="W81" s="124"/>
      <c r="X81" s="75">
        <f t="shared" si="16"/>
        <v>0</v>
      </c>
      <c r="Y81" s="161"/>
      <c r="Z81" s="163"/>
      <c r="AA81" s="162"/>
      <c r="AB81" s="75">
        <f t="shared" si="17"/>
        <v>0</v>
      </c>
      <c r="AC81" s="164"/>
      <c r="AD81" s="165"/>
      <c r="AE81" s="75">
        <f t="shared" si="18"/>
        <v>0</v>
      </c>
      <c r="AF81" s="161"/>
      <c r="AG81" s="163"/>
      <c r="AH81" s="162"/>
      <c r="AI81" s="75">
        <f t="shared" si="19"/>
        <v>0</v>
      </c>
      <c r="AJ81" s="155"/>
      <c r="AK81" s="156"/>
      <c r="AL81" s="130">
        <f t="shared" si="20"/>
        <v>0</v>
      </c>
      <c r="AM81" s="155"/>
      <c r="AN81" s="156"/>
      <c r="AO81" s="75">
        <f t="shared" si="21"/>
        <v>0</v>
      </c>
      <c r="AP81" s="77"/>
      <c r="AQ81" s="116"/>
      <c r="AR81" s="115">
        <f t="shared" si="22"/>
        <v>0</v>
      </c>
      <c r="AS81" s="136"/>
      <c r="AT81" s="115">
        <f t="shared" si="23"/>
        <v>0</v>
      </c>
      <c r="AU81" s="157"/>
      <c r="AV81" s="158"/>
      <c r="AW81" s="109">
        <f t="shared" si="24"/>
        <v>0</v>
      </c>
      <c r="AX81" s="83"/>
      <c r="AY81" s="138" t="str">
        <f t="shared" si="2"/>
        <v/>
      </c>
      <c r="AZ81" s="138" t="str">
        <f t="shared" si="3"/>
        <v/>
      </c>
      <c r="BA81" s="138" t="str">
        <f t="shared" si="4"/>
        <v/>
      </c>
      <c r="BB81" s="138" t="str">
        <f t="shared" si="5"/>
        <v/>
      </c>
      <c r="BC81" s="138" t="str">
        <f t="shared" si="6"/>
        <v/>
      </c>
    </row>
    <row r="82" spans="1:55" s="2" customFormat="1" ht="35.1" customHeight="1" x14ac:dyDescent="0.2">
      <c r="A82" s="10">
        <f t="shared" si="25"/>
        <v>57</v>
      </c>
      <c r="B82" s="159"/>
      <c r="C82" s="159"/>
      <c r="D82" s="99">
        <f t="shared" si="7"/>
        <v>0</v>
      </c>
      <c r="E82" s="76">
        <f t="shared" si="8"/>
        <v>0</v>
      </c>
      <c r="F82" s="76">
        <f t="shared" si="9"/>
        <v>0</v>
      </c>
      <c r="G82" s="160"/>
      <c r="H82" s="160"/>
      <c r="I82" s="75">
        <f t="shared" si="10"/>
        <v>0</v>
      </c>
      <c r="J82" s="161"/>
      <c r="K82" s="162"/>
      <c r="L82" s="115">
        <f t="shared" si="11"/>
        <v>0</v>
      </c>
      <c r="M82" s="161"/>
      <c r="N82" s="162"/>
      <c r="O82" s="115">
        <f t="shared" si="12"/>
        <v>0</v>
      </c>
      <c r="P82" s="116"/>
      <c r="Q82" s="116"/>
      <c r="R82" s="115">
        <f t="shared" si="13"/>
        <v>0</v>
      </c>
      <c r="S82" s="116"/>
      <c r="T82" s="75">
        <f t="shared" si="14"/>
        <v>0</v>
      </c>
      <c r="U82" s="124"/>
      <c r="V82" s="125">
        <f t="shared" si="15"/>
        <v>0</v>
      </c>
      <c r="W82" s="124"/>
      <c r="X82" s="75">
        <f t="shared" si="16"/>
        <v>0</v>
      </c>
      <c r="Y82" s="161"/>
      <c r="Z82" s="163"/>
      <c r="AA82" s="162"/>
      <c r="AB82" s="75">
        <f t="shared" si="17"/>
        <v>0</v>
      </c>
      <c r="AC82" s="164"/>
      <c r="AD82" s="165"/>
      <c r="AE82" s="75">
        <f t="shared" si="18"/>
        <v>0</v>
      </c>
      <c r="AF82" s="161"/>
      <c r="AG82" s="163"/>
      <c r="AH82" s="162"/>
      <c r="AI82" s="75">
        <f t="shared" si="19"/>
        <v>0</v>
      </c>
      <c r="AJ82" s="155"/>
      <c r="AK82" s="156"/>
      <c r="AL82" s="130">
        <f t="shared" si="20"/>
        <v>0</v>
      </c>
      <c r="AM82" s="155"/>
      <c r="AN82" s="156"/>
      <c r="AO82" s="75">
        <f t="shared" si="21"/>
        <v>0</v>
      </c>
      <c r="AP82" s="77"/>
      <c r="AQ82" s="116"/>
      <c r="AR82" s="115">
        <f t="shared" si="22"/>
        <v>0</v>
      </c>
      <c r="AS82" s="136"/>
      <c r="AT82" s="115">
        <f t="shared" si="23"/>
        <v>0</v>
      </c>
      <c r="AU82" s="157"/>
      <c r="AV82" s="158"/>
      <c r="AW82" s="109">
        <f t="shared" si="24"/>
        <v>0</v>
      </c>
      <c r="AX82" s="84"/>
      <c r="AY82" s="138" t="str">
        <f t="shared" si="2"/>
        <v/>
      </c>
      <c r="AZ82" s="138" t="str">
        <f t="shared" si="3"/>
        <v/>
      </c>
      <c r="BA82" s="138" t="str">
        <f t="shared" si="4"/>
        <v/>
      </c>
      <c r="BB82" s="138" t="str">
        <f t="shared" si="5"/>
        <v/>
      </c>
      <c r="BC82" s="138" t="str">
        <f t="shared" si="6"/>
        <v/>
      </c>
    </row>
    <row r="83" spans="1:55" s="2" customFormat="1" ht="35.1" customHeight="1" x14ac:dyDescent="0.2">
      <c r="A83" s="10">
        <f t="shared" si="25"/>
        <v>58</v>
      </c>
      <c r="B83" s="159"/>
      <c r="C83" s="159"/>
      <c r="D83" s="99">
        <f t="shared" si="7"/>
        <v>0</v>
      </c>
      <c r="E83" s="76">
        <f t="shared" si="8"/>
        <v>0</v>
      </c>
      <c r="F83" s="76">
        <f t="shared" si="9"/>
        <v>0</v>
      </c>
      <c r="G83" s="160"/>
      <c r="H83" s="160"/>
      <c r="I83" s="75">
        <f t="shared" si="10"/>
        <v>0</v>
      </c>
      <c r="J83" s="161"/>
      <c r="K83" s="162"/>
      <c r="L83" s="115">
        <f t="shared" si="11"/>
        <v>0</v>
      </c>
      <c r="M83" s="161"/>
      <c r="N83" s="162"/>
      <c r="O83" s="115">
        <f t="shared" si="12"/>
        <v>0</v>
      </c>
      <c r="P83" s="116"/>
      <c r="Q83" s="116"/>
      <c r="R83" s="115">
        <f t="shared" si="13"/>
        <v>0</v>
      </c>
      <c r="S83" s="116"/>
      <c r="T83" s="75">
        <f t="shared" si="14"/>
        <v>0</v>
      </c>
      <c r="U83" s="124"/>
      <c r="V83" s="125">
        <f t="shared" si="15"/>
        <v>0</v>
      </c>
      <c r="W83" s="124"/>
      <c r="X83" s="75">
        <f t="shared" si="16"/>
        <v>0</v>
      </c>
      <c r="Y83" s="161"/>
      <c r="Z83" s="163"/>
      <c r="AA83" s="162"/>
      <c r="AB83" s="75">
        <f t="shared" si="17"/>
        <v>0</v>
      </c>
      <c r="AC83" s="164"/>
      <c r="AD83" s="165"/>
      <c r="AE83" s="75">
        <f t="shared" si="18"/>
        <v>0</v>
      </c>
      <c r="AF83" s="161"/>
      <c r="AG83" s="163"/>
      <c r="AH83" s="162"/>
      <c r="AI83" s="75">
        <f t="shared" si="19"/>
        <v>0</v>
      </c>
      <c r="AJ83" s="155"/>
      <c r="AK83" s="156"/>
      <c r="AL83" s="130">
        <f t="shared" si="20"/>
        <v>0</v>
      </c>
      <c r="AM83" s="155"/>
      <c r="AN83" s="156"/>
      <c r="AO83" s="75">
        <f t="shared" si="21"/>
        <v>0</v>
      </c>
      <c r="AP83" s="77"/>
      <c r="AQ83" s="116"/>
      <c r="AR83" s="115">
        <f t="shared" si="22"/>
        <v>0</v>
      </c>
      <c r="AS83" s="136"/>
      <c r="AT83" s="115">
        <f t="shared" si="23"/>
        <v>0</v>
      </c>
      <c r="AU83" s="157"/>
      <c r="AV83" s="158"/>
      <c r="AW83" s="109">
        <f t="shared" si="24"/>
        <v>0</v>
      </c>
      <c r="AX83" s="84"/>
      <c r="AY83" s="138" t="str">
        <f t="shared" si="2"/>
        <v/>
      </c>
      <c r="AZ83" s="138" t="str">
        <f t="shared" si="3"/>
        <v/>
      </c>
      <c r="BA83" s="138" t="str">
        <f t="shared" si="4"/>
        <v/>
      </c>
      <c r="BB83" s="138" t="str">
        <f t="shared" si="5"/>
        <v/>
      </c>
      <c r="BC83" s="138" t="str">
        <f t="shared" si="6"/>
        <v/>
      </c>
    </row>
    <row r="84" spans="1:55" s="2" customFormat="1" ht="35.1" customHeight="1" x14ac:dyDescent="0.2">
      <c r="A84" s="10">
        <f t="shared" si="25"/>
        <v>59</v>
      </c>
      <c r="B84" s="159"/>
      <c r="C84" s="159"/>
      <c r="D84" s="99">
        <f t="shared" si="7"/>
        <v>0</v>
      </c>
      <c r="E84" s="76">
        <f t="shared" si="8"/>
        <v>0</v>
      </c>
      <c r="F84" s="76">
        <f t="shared" si="9"/>
        <v>0</v>
      </c>
      <c r="G84" s="160"/>
      <c r="H84" s="160"/>
      <c r="I84" s="75">
        <f t="shared" si="10"/>
        <v>0</v>
      </c>
      <c r="J84" s="161"/>
      <c r="K84" s="162"/>
      <c r="L84" s="115">
        <f t="shared" si="11"/>
        <v>0</v>
      </c>
      <c r="M84" s="161"/>
      <c r="N84" s="162"/>
      <c r="O84" s="115">
        <f t="shared" si="12"/>
        <v>0</v>
      </c>
      <c r="P84" s="116"/>
      <c r="Q84" s="116"/>
      <c r="R84" s="115">
        <f t="shared" si="13"/>
        <v>0</v>
      </c>
      <c r="S84" s="116"/>
      <c r="T84" s="75">
        <f t="shared" si="14"/>
        <v>0</v>
      </c>
      <c r="U84" s="124"/>
      <c r="V84" s="125">
        <f t="shared" si="15"/>
        <v>0</v>
      </c>
      <c r="W84" s="124"/>
      <c r="X84" s="75">
        <f t="shared" si="16"/>
        <v>0</v>
      </c>
      <c r="Y84" s="161"/>
      <c r="Z84" s="163"/>
      <c r="AA84" s="162"/>
      <c r="AB84" s="75">
        <f t="shared" si="17"/>
        <v>0</v>
      </c>
      <c r="AC84" s="164"/>
      <c r="AD84" s="165"/>
      <c r="AE84" s="75">
        <f t="shared" si="18"/>
        <v>0</v>
      </c>
      <c r="AF84" s="161"/>
      <c r="AG84" s="163"/>
      <c r="AH84" s="162"/>
      <c r="AI84" s="75">
        <f t="shared" si="19"/>
        <v>0</v>
      </c>
      <c r="AJ84" s="155"/>
      <c r="AK84" s="156"/>
      <c r="AL84" s="130">
        <f t="shared" si="20"/>
        <v>0</v>
      </c>
      <c r="AM84" s="155"/>
      <c r="AN84" s="156"/>
      <c r="AO84" s="75">
        <f t="shared" si="21"/>
        <v>0</v>
      </c>
      <c r="AP84" s="77"/>
      <c r="AQ84" s="116"/>
      <c r="AR84" s="115">
        <f t="shared" si="22"/>
        <v>0</v>
      </c>
      <c r="AS84" s="136"/>
      <c r="AT84" s="115">
        <f t="shared" si="23"/>
        <v>0</v>
      </c>
      <c r="AU84" s="157"/>
      <c r="AV84" s="158"/>
      <c r="AW84" s="109">
        <f t="shared" si="24"/>
        <v>0</v>
      </c>
      <c r="AX84" s="84"/>
      <c r="AY84" s="138" t="str">
        <f t="shared" si="2"/>
        <v/>
      </c>
      <c r="AZ84" s="138" t="str">
        <f t="shared" si="3"/>
        <v/>
      </c>
      <c r="BA84" s="138" t="str">
        <f t="shared" si="4"/>
        <v/>
      </c>
      <c r="BB84" s="138" t="str">
        <f t="shared" si="5"/>
        <v/>
      </c>
      <c r="BC84" s="138" t="str">
        <f t="shared" si="6"/>
        <v/>
      </c>
    </row>
    <row r="85" spans="1:55" s="2" customFormat="1" ht="35.1" customHeight="1" x14ac:dyDescent="0.2">
      <c r="A85" s="10">
        <f t="shared" si="25"/>
        <v>60</v>
      </c>
      <c r="B85" s="159"/>
      <c r="C85" s="159"/>
      <c r="D85" s="99">
        <f t="shared" si="7"/>
        <v>0</v>
      </c>
      <c r="E85" s="76">
        <f t="shared" si="8"/>
        <v>0</v>
      </c>
      <c r="F85" s="76">
        <f t="shared" si="9"/>
        <v>0</v>
      </c>
      <c r="G85" s="160"/>
      <c r="H85" s="160"/>
      <c r="I85" s="75">
        <f t="shared" si="10"/>
        <v>0</v>
      </c>
      <c r="J85" s="161"/>
      <c r="K85" s="162"/>
      <c r="L85" s="115">
        <f t="shared" si="11"/>
        <v>0</v>
      </c>
      <c r="M85" s="161"/>
      <c r="N85" s="162"/>
      <c r="O85" s="115">
        <f t="shared" si="12"/>
        <v>0</v>
      </c>
      <c r="P85" s="116"/>
      <c r="Q85" s="116"/>
      <c r="R85" s="115">
        <f t="shared" si="13"/>
        <v>0</v>
      </c>
      <c r="S85" s="116"/>
      <c r="T85" s="75">
        <f t="shared" si="14"/>
        <v>0</v>
      </c>
      <c r="U85" s="124"/>
      <c r="V85" s="125">
        <f t="shared" si="15"/>
        <v>0</v>
      </c>
      <c r="W85" s="124"/>
      <c r="X85" s="75">
        <f t="shared" si="16"/>
        <v>0</v>
      </c>
      <c r="Y85" s="161"/>
      <c r="Z85" s="163"/>
      <c r="AA85" s="162"/>
      <c r="AB85" s="75">
        <f t="shared" si="17"/>
        <v>0</v>
      </c>
      <c r="AC85" s="164"/>
      <c r="AD85" s="165"/>
      <c r="AE85" s="75">
        <f t="shared" si="18"/>
        <v>0</v>
      </c>
      <c r="AF85" s="161"/>
      <c r="AG85" s="163"/>
      <c r="AH85" s="162"/>
      <c r="AI85" s="75">
        <f t="shared" si="19"/>
        <v>0</v>
      </c>
      <c r="AJ85" s="155"/>
      <c r="AK85" s="156"/>
      <c r="AL85" s="130">
        <f t="shared" si="20"/>
        <v>0</v>
      </c>
      <c r="AM85" s="155"/>
      <c r="AN85" s="156"/>
      <c r="AO85" s="75">
        <f t="shared" si="21"/>
        <v>0</v>
      </c>
      <c r="AP85" s="77"/>
      <c r="AQ85" s="116"/>
      <c r="AR85" s="115">
        <f t="shared" si="22"/>
        <v>0</v>
      </c>
      <c r="AS85" s="136"/>
      <c r="AT85" s="115">
        <f t="shared" si="23"/>
        <v>0</v>
      </c>
      <c r="AU85" s="157"/>
      <c r="AV85" s="158"/>
      <c r="AW85" s="109">
        <f t="shared" si="24"/>
        <v>0</v>
      </c>
      <c r="AX85" s="84"/>
      <c r="AY85" s="138" t="str">
        <f t="shared" si="2"/>
        <v/>
      </c>
      <c r="AZ85" s="138" t="str">
        <f t="shared" si="3"/>
        <v/>
      </c>
      <c r="BA85" s="138" t="str">
        <f t="shared" si="4"/>
        <v/>
      </c>
      <c r="BB85" s="138" t="str">
        <f t="shared" si="5"/>
        <v/>
      </c>
      <c r="BC85" s="138" t="str">
        <f t="shared" si="6"/>
        <v/>
      </c>
    </row>
    <row r="86" spans="1:55" s="2" customFormat="1" ht="35.1" customHeight="1" x14ac:dyDescent="0.2">
      <c r="A86" s="10">
        <f t="shared" si="25"/>
        <v>61</v>
      </c>
      <c r="B86" s="159"/>
      <c r="C86" s="159"/>
      <c r="D86" s="99">
        <f t="shared" si="7"/>
        <v>0</v>
      </c>
      <c r="E86" s="76">
        <f t="shared" si="8"/>
        <v>0</v>
      </c>
      <c r="F86" s="76">
        <f t="shared" si="9"/>
        <v>0</v>
      </c>
      <c r="G86" s="160"/>
      <c r="H86" s="160"/>
      <c r="I86" s="75">
        <f t="shared" si="10"/>
        <v>0</v>
      </c>
      <c r="J86" s="161"/>
      <c r="K86" s="162"/>
      <c r="L86" s="115">
        <f t="shared" si="11"/>
        <v>0</v>
      </c>
      <c r="M86" s="161"/>
      <c r="N86" s="162"/>
      <c r="O86" s="115">
        <f t="shared" si="12"/>
        <v>0</v>
      </c>
      <c r="P86" s="116"/>
      <c r="Q86" s="116"/>
      <c r="R86" s="115">
        <f t="shared" si="13"/>
        <v>0</v>
      </c>
      <c r="S86" s="116"/>
      <c r="T86" s="75">
        <f t="shared" si="14"/>
        <v>0</v>
      </c>
      <c r="U86" s="124"/>
      <c r="V86" s="125">
        <f t="shared" si="15"/>
        <v>0</v>
      </c>
      <c r="W86" s="124"/>
      <c r="X86" s="75">
        <f t="shared" si="16"/>
        <v>0</v>
      </c>
      <c r="Y86" s="161"/>
      <c r="Z86" s="163"/>
      <c r="AA86" s="162"/>
      <c r="AB86" s="75">
        <f t="shared" si="17"/>
        <v>0</v>
      </c>
      <c r="AC86" s="164"/>
      <c r="AD86" s="165"/>
      <c r="AE86" s="75">
        <f t="shared" si="18"/>
        <v>0</v>
      </c>
      <c r="AF86" s="161"/>
      <c r="AG86" s="163"/>
      <c r="AH86" s="162"/>
      <c r="AI86" s="75">
        <f t="shared" si="19"/>
        <v>0</v>
      </c>
      <c r="AJ86" s="155"/>
      <c r="AK86" s="156"/>
      <c r="AL86" s="130">
        <f t="shared" si="20"/>
        <v>0</v>
      </c>
      <c r="AM86" s="155"/>
      <c r="AN86" s="156"/>
      <c r="AO86" s="75">
        <f t="shared" si="21"/>
        <v>0</v>
      </c>
      <c r="AP86" s="77"/>
      <c r="AQ86" s="116"/>
      <c r="AR86" s="115">
        <f t="shared" si="22"/>
        <v>0</v>
      </c>
      <c r="AS86" s="136"/>
      <c r="AT86" s="115">
        <f t="shared" si="23"/>
        <v>0</v>
      </c>
      <c r="AU86" s="157"/>
      <c r="AV86" s="158"/>
      <c r="AW86" s="109">
        <f t="shared" si="24"/>
        <v>0</v>
      </c>
      <c r="AX86" s="84"/>
      <c r="AY86" s="138" t="str">
        <f t="shared" si="2"/>
        <v/>
      </c>
      <c r="AZ86" s="138" t="str">
        <f t="shared" si="3"/>
        <v/>
      </c>
      <c r="BA86" s="138" t="str">
        <f t="shared" si="4"/>
        <v/>
      </c>
      <c r="BB86" s="138" t="str">
        <f t="shared" si="5"/>
        <v/>
      </c>
      <c r="BC86" s="138" t="str">
        <f t="shared" si="6"/>
        <v/>
      </c>
    </row>
    <row r="87" spans="1:55" s="2" customFormat="1" ht="35.1" customHeight="1" x14ac:dyDescent="0.2">
      <c r="A87" s="10">
        <f t="shared" si="25"/>
        <v>62</v>
      </c>
      <c r="B87" s="159"/>
      <c r="C87" s="159"/>
      <c r="D87" s="99">
        <f t="shared" si="7"/>
        <v>0</v>
      </c>
      <c r="E87" s="76">
        <f t="shared" si="8"/>
        <v>0</v>
      </c>
      <c r="F87" s="76">
        <f t="shared" si="9"/>
        <v>0</v>
      </c>
      <c r="G87" s="160"/>
      <c r="H87" s="160"/>
      <c r="I87" s="75">
        <f t="shared" si="10"/>
        <v>0</v>
      </c>
      <c r="J87" s="161"/>
      <c r="K87" s="162"/>
      <c r="L87" s="115">
        <f t="shared" si="11"/>
        <v>0</v>
      </c>
      <c r="M87" s="161"/>
      <c r="N87" s="162"/>
      <c r="O87" s="115">
        <f t="shared" si="12"/>
        <v>0</v>
      </c>
      <c r="P87" s="116"/>
      <c r="Q87" s="116"/>
      <c r="R87" s="115">
        <f t="shared" si="13"/>
        <v>0</v>
      </c>
      <c r="S87" s="116"/>
      <c r="T87" s="75">
        <f t="shared" si="14"/>
        <v>0</v>
      </c>
      <c r="U87" s="124"/>
      <c r="V87" s="125">
        <f t="shared" si="15"/>
        <v>0</v>
      </c>
      <c r="W87" s="124"/>
      <c r="X87" s="75">
        <f t="shared" si="16"/>
        <v>0</v>
      </c>
      <c r="Y87" s="161"/>
      <c r="Z87" s="163"/>
      <c r="AA87" s="162"/>
      <c r="AB87" s="75">
        <f t="shared" si="17"/>
        <v>0</v>
      </c>
      <c r="AC87" s="164"/>
      <c r="AD87" s="165"/>
      <c r="AE87" s="75">
        <f t="shared" si="18"/>
        <v>0</v>
      </c>
      <c r="AF87" s="161"/>
      <c r="AG87" s="163"/>
      <c r="AH87" s="162"/>
      <c r="AI87" s="75">
        <f t="shared" si="19"/>
        <v>0</v>
      </c>
      <c r="AJ87" s="155"/>
      <c r="AK87" s="156"/>
      <c r="AL87" s="130">
        <f t="shared" si="20"/>
        <v>0</v>
      </c>
      <c r="AM87" s="155"/>
      <c r="AN87" s="156"/>
      <c r="AO87" s="75">
        <f t="shared" si="21"/>
        <v>0</v>
      </c>
      <c r="AP87" s="77"/>
      <c r="AQ87" s="116"/>
      <c r="AR87" s="115">
        <f t="shared" si="22"/>
        <v>0</v>
      </c>
      <c r="AS87" s="136"/>
      <c r="AT87" s="115">
        <f t="shared" si="23"/>
        <v>0</v>
      </c>
      <c r="AU87" s="157"/>
      <c r="AV87" s="158"/>
      <c r="AW87" s="109">
        <f t="shared" si="24"/>
        <v>0</v>
      </c>
      <c r="AX87" s="84"/>
      <c r="AY87" s="138" t="str">
        <f t="shared" si="2"/>
        <v/>
      </c>
      <c r="AZ87" s="138" t="str">
        <f t="shared" si="3"/>
        <v/>
      </c>
      <c r="BA87" s="138" t="str">
        <f t="shared" si="4"/>
        <v/>
      </c>
      <c r="BB87" s="138" t="str">
        <f t="shared" si="5"/>
        <v/>
      </c>
      <c r="BC87" s="138" t="str">
        <f t="shared" si="6"/>
        <v/>
      </c>
    </row>
    <row r="88" spans="1:55" s="4" customFormat="1" ht="35.1" customHeight="1" x14ac:dyDescent="0.25">
      <c r="A88" s="10">
        <f t="shared" si="25"/>
        <v>63</v>
      </c>
      <c r="B88" s="159"/>
      <c r="C88" s="159"/>
      <c r="D88" s="99">
        <f t="shared" si="7"/>
        <v>0</v>
      </c>
      <c r="E88" s="76">
        <f t="shared" si="8"/>
        <v>0</v>
      </c>
      <c r="F88" s="76">
        <f t="shared" si="9"/>
        <v>0</v>
      </c>
      <c r="G88" s="160"/>
      <c r="H88" s="160"/>
      <c r="I88" s="75">
        <f t="shared" si="10"/>
        <v>0</v>
      </c>
      <c r="J88" s="161"/>
      <c r="K88" s="162"/>
      <c r="L88" s="115">
        <f t="shared" si="11"/>
        <v>0</v>
      </c>
      <c r="M88" s="161"/>
      <c r="N88" s="162"/>
      <c r="O88" s="115">
        <f t="shared" si="12"/>
        <v>0</v>
      </c>
      <c r="P88" s="116"/>
      <c r="Q88" s="116"/>
      <c r="R88" s="115">
        <f t="shared" si="13"/>
        <v>0</v>
      </c>
      <c r="S88" s="116"/>
      <c r="T88" s="75">
        <f t="shared" si="14"/>
        <v>0</v>
      </c>
      <c r="U88" s="124"/>
      <c r="V88" s="125">
        <f t="shared" si="15"/>
        <v>0</v>
      </c>
      <c r="W88" s="124"/>
      <c r="X88" s="75">
        <f t="shared" si="16"/>
        <v>0</v>
      </c>
      <c r="Y88" s="161"/>
      <c r="Z88" s="163"/>
      <c r="AA88" s="162"/>
      <c r="AB88" s="75">
        <f t="shared" si="17"/>
        <v>0</v>
      </c>
      <c r="AC88" s="164"/>
      <c r="AD88" s="165"/>
      <c r="AE88" s="75">
        <f t="shared" si="18"/>
        <v>0</v>
      </c>
      <c r="AF88" s="161"/>
      <c r="AG88" s="163"/>
      <c r="AH88" s="162"/>
      <c r="AI88" s="75">
        <f t="shared" si="19"/>
        <v>0</v>
      </c>
      <c r="AJ88" s="155"/>
      <c r="AK88" s="156"/>
      <c r="AL88" s="130">
        <f t="shared" si="20"/>
        <v>0</v>
      </c>
      <c r="AM88" s="155"/>
      <c r="AN88" s="156"/>
      <c r="AO88" s="75">
        <f t="shared" si="21"/>
        <v>0</v>
      </c>
      <c r="AP88" s="77"/>
      <c r="AQ88" s="116"/>
      <c r="AR88" s="115">
        <f t="shared" si="22"/>
        <v>0</v>
      </c>
      <c r="AS88" s="136"/>
      <c r="AT88" s="115">
        <f t="shared" si="23"/>
        <v>0</v>
      </c>
      <c r="AU88" s="157"/>
      <c r="AV88" s="158"/>
      <c r="AW88" s="109">
        <f t="shared" si="24"/>
        <v>0</v>
      </c>
      <c r="AX88" s="83"/>
      <c r="AY88" s="138" t="str">
        <f t="shared" si="2"/>
        <v/>
      </c>
      <c r="AZ88" s="138" t="str">
        <f t="shared" si="3"/>
        <v/>
      </c>
      <c r="BA88" s="138" t="str">
        <f t="shared" si="4"/>
        <v/>
      </c>
      <c r="BB88" s="138" t="str">
        <f t="shared" si="5"/>
        <v/>
      </c>
      <c r="BC88" s="138" t="str">
        <f t="shared" si="6"/>
        <v/>
      </c>
    </row>
    <row r="89" spans="1:55" s="2" customFormat="1" ht="35.1" customHeight="1" x14ac:dyDescent="0.2">
      <c r="A89" s="10">
        <f t="shared" si="25"/>
        <v>64</v>
      </c>
      <c r="B89" s="159"/>
      <c r="C89" s="159"/>
      <c r="D89" s="99">
        <f t="shared" si="7"/>
        <v>0</v>
      </c>
      <c r="E89" s="76">
        <f t="shared" si="8"/>
        <v>0</v>
      </c>
      <c r="F89" s="76">
        <f t="shared" si="9"/>
        <v>0</v>
      </c>
      <c r="G89" s="160"/>
      <c r="H89" s="160"/>
      <c r="I89" s="75">
        <f t="shared" si="10"/>
        <v>0</v>
      </c>
      <c r="J89" s="161"/>
      <c r="K89" s="162"/>
      <c r="L89" s="115">
        <f t="shared" si="11"/>
        <v>0</v>
      </c>
      <c r="M89" s="161"/>
      <c r="N89" s="162"/>
      <c r="O89" s="115">
        <f t="shared" si="12"/>
        <v>0</v>
      </c>
      <c r="P89" s="116"/>
      <c r="Q89" s="116"/>
      <c r="R89" s="115">
        <f t="shared" si="13"/>
        <v>0</v>
      </c>
      <c r="S89" s="116"/>
      <c r="T89" s="75">
        <f t="shared" si="14"/>
        <v>0</v>
      </c>
      <c r="U89" s="124"/>
      <c r="V89" s="125">
        <f t="shared" si="15"/>
        <v>0</v>
      </c>
      <c r="W89" s="124"/>
      <c r="X89" s="75">
        <f t="shared" si="16"/>
        <v>0</v>
      </c>
      <c r="Y89" s="161"/>
      <c r="Z89" s="163"/>
      <c r="AA89" s="162"/>
      <c r="AB89" s="75">
        <f t="shared" si="17"/>
        <v>0</v>
      </c>
      <c r="AC89" s="164"/>
      <c r="AD89" s="165"/>
      <c r="AE89" s="75">
        <f t="shared" si="18"/>
        <v>0</v>
      </c>
      <c r="AF89" s="161"/>
      <c r="AG89" s="163"/>
      <c r="AH89" s="162"/>
      <c r="AI89" s="75">
        <f t="shared" si="19"/>
        <v>0</v>
      </c>
      <c r="AJ89" s="155"/>
      <c r="AK89" s="156"/>
      <c r="AL89" s="130">
        <f t="shared" si="20"/>
        <v>0</v>
      </c>
      <c r="AM89" s="155"/>
      <c r="AN89" s="156"/>
      <c r="AO89" s="75">
        <f t="shared" si="21"/>
        <v>0</v>
      </c>
      <c r="AP89" s="77"/>
      <c r="AQ89" s="116"/>
      <c r="AR89" s="115">
        <f t="shared" si="22"/>
        <v>0</v>
      </c>
      <c r="AS89" s="136"/>
      <c r="AT89" s="115">
        <f t="shared" si="23"/>
        <v>0</v>
      </c>
      <c r="AU89" s="157"/>
      <c r="AV89" s="158"/>
      <c r="AW89" s="109">
        <f t="shared" si="24"/>
        <v>0</v>
      </c>
      <c r="AX89" s="84"/>
      <c r="AY89" s="138" t="str">
        <f t="shared" si="2"/>
        <v/>
      </c>
      <c r="AZ89" s="138" t="str">
        <f t="shared" si="3"/>
        <v/>
      </c>
      <c r="BA89" s="138" t="str">
        <f t="shared" si="4"/>
        <v/>
      </c>
      <c r="BB89" s="138" t="str">
        <f t="shared" si="5"/>
        <v/>
      </c>
      <c r="BC89" s="138" t="str">
        <f t="shared" si="6"/>
        <v/>
      </c>
    </row>
    <row r="90" spans="1:55" s="2" customFormat="1" ht="35.1" customHeight="1" x14ac:dyDescent="0.2">
      <c r="A90" s="10">
        <f t="shared" si="25"/>
        <v>65</v>
      </c>
      <c r="B90" s="159"/>
      <c r="C90" s="159"/>
      <c r="D90" s="99">
        <f t="shared" si="7"/>
        <v>0</v>
      </c>
      <c r="E90" s="76">
        <f t="shared" si="8"/>
        <v>0</v>
      </c>
      <c r="F90" s="76">
        <f t="shared" si="9"/>
        <v>0</v>
      </c>
      <c r="G90" s="160"/>
      <c r="H90" s="160"/>
      <c r="I90" s="75">
        <f t="shared" si="10"/>
        <v>0</v>
      </c>
      <c r="J90" s="161"/>
      <c r="K90" s="162"/>
      <c r="L90" s="115">
        <f t="shared" si="11"/>
        <v>0</v>
      </c>
      <c r="M90" s="161"/>
      <c r="N90" s="162"/>
      <c r="O90" s="115">
        <f t="shared" si="12"/>
        <v>0</v>
      </c>
      <c r="P90" s="116"/>
      <c r="Q90" s="116"/>
      <c r="R90" s="115">
        <f t="shared" si="13"/>
        <v>0</v>
      </c>
      <c r="S90" s="116"/>
      <c r="T90" s="75">
        <f t="shared" si="14"/>
        <v>0</v>
      </c>
      <c r="U90" s="124"/>
      <c r="V90" s="125">
        <f t="shared" si="15"/>
        <v>0</v>
      </c>
      <c r="W90" s="124"/>
      <c r="X90" s="75">
        <f t="shared" si="16"/>
        <v>0</v>
      </c>
      <c r="Y90" s="161"/>
      <c r="Z90" s="163"/>
      <c r="AA90" s="162"/>
      <c r="AB90" s="75">
        <f t="shared" si="17"/>
        <v>0</v>
      </c>
      <c r="AC90" s="164"/>
      <c r="AD90" s="165"/>
      <c r="AE90" s="75">
        <f t="shared" si="18"/>
        <v>0</v>
      </c>
      <c r="AF90" s="161"/>
      <c r="AG90" s="163"/>
      <c r="AH90" s="162"/>
      <c r="AI90" s="75">
        <f t="shared" si="19"/>
        <v>0</v>
      </c>
      <c r="AJ90" s="155"/>
      <c r="AK90" s="156"/>
      <c r="AL90" s="130">
        <f t="shared" si="20"/>
        <v>0</v>
      </c>
      <c r="AM90" s="155"/>
      <c r="AN90" s="156"/>
      <c r="AO90" s="75">
        <f t="shared" si="21"/>
        <v>0</v>
      </c>
      <c r="AP90" s="77"/>
      <c r="AQ90" s="116"/>
      <c r="AR90" s="115">
        <f t="shared" si="22"/>
        <v>0</v>
      </c>
      <c r="AS90" s="136"/>
      <c r="AT90" s="115">
        <f t="shared" si="23"/>
        <v>0</v>
      </c>
      <c r="AU90" s="157"/>
      <c r="AV90" s="158"/>
      <c r="AW90" s="109">
        <f t="shared" si="24"/>
        <v>0</v>
      </c>
      <c r="AX90" s="84"/>
      <c r="AY90" s="138" t="str">
        <f t="shared" ref="AY90:AY381" si="26">IFERROR(LOOKUP(,0/(J90=MAS_SAMPLE_TYPE),MAS_SAMPLE_TYPE_VAL),"")</f>
        <v/>
      </c>
      <c r="AZ90" s="138" t="str">
        <f t="shared" ref="AZ90:AZ381" si="27">IFERROR(LOOKUP(,0/(M90=MAS_SAMPLE_METHOD),MAS_SAMPLE_METHOD_VAL),"")</f>
        <v/>
      </c>
      <c r="BA90" s="138" t="str">
        <f t="shared" ref="BA90:BA381" si="28">IFERROR(LOOKUP(,0/(P90=MAS_PROC_TYPE),MAS_PROC_TYPE_VAL),"")</f>
        <v/>
      </c>
      <c r="BB90" s="138" t="str">
        <f t="shared" ref="BB90:BB381" si="29">IFERROR(LOOKUP(,0/(Y90=MAS_CONTROL_MEASURES),MAS_CONTROL_MEASURES_VAL),"")</f>
        <v/>
      </c>
      <c r="BC90" s="138" t="str">
        <f t="shared" ref="BC90:BC381" si="30">IFERROR(LOOKUP(,0/(AF90=MAS_PEL_COMPARISON),MAS_PEL_COMPARISON_VAL),"")</f>
        <v/>
      </c>
    </row>
    <row r="91" spans="1:55" s="2" customFormat="1" ht="35.1" customHeight="1" x14ac:dyDescent="0.2">
      <c r="A91" s="10">
        <f t="shared" si="25"/>
        <v>66</v>
      </c>
      <c r="B91" s="159"/>
      <c r="C91" s="159"/>
      <c r="D91" s="99">
        <f t="shared" ref="D91:D154" si="31">IFERROR(LOOKUP(,0/(B91=HAZD_LIST),HAZD_LIST_ID),0)</f>
        <v>0</v>
      </c>
      <c r="E91" s="76">
        <f t="shared" ref="E91:E154" si="32">IF(ISBLANK(B91),0,1)</f>
        <v>0</v>
      </c>
      <c r="F91" s="76">
        <f t="shared" ref="F91:F154" si="33">IF((D91=0)*AND(E91=1),1,0)</f>
        <v>0</v>
      </c>
      <c r="G91" s="160"/>
      <c r="H91" s="160"/>
      <c r="I91" s="75">
        <f t="shared" ref="I91:I154" si="34">IF(ISBLANK(G91)*AND(B91&lt;&gt;""),1,0)</f>
        <v>0</v>
      </c>
      <c r="J91" s="161"/>
      <c r="K91" s="162"/>
      <c r="L91" s="115">
        <f t="shared" ref="L91:L154" si="35">IF(ISBLANK(J91)*AND(B91&lt;&gt;""),1,0)</f>
        <v>0</v>
      </c>
      <c r="M91" s="161"/>
      <c r="N91" s="162"/>
      <c r="O91" s="115">
        <f t="shared" ref="O91:O154" si="36">IF(ISBLANK(M91)*AND(B91&lt;&gt;""),1,0)</f>
        <v>0</v>
      </c>
      <c r="P91" s="116"/>
      <c r="Q91" s="116"/>
      <c r="R91" s="115">
        <f t="shared" ref="R91:R154" si="37">IF(ISBLANK(P91)*AND(B91&lt;&gt;""),1,0)</f>
        <v>0</v>
      </c>
      <c r="S91" s="116"/>
      <c r="T91" s="75">
        <f t="shared" ref="T91:T154" si="38">IF(ISBLANK(S91)*AND(B91&lt;&gt;"")*AND(P91="Others"),1,0)</f>
        <v>0</v>
      </c>
      <c r="U91" s="124"/>
      <c r="V91" s="125">
        <f t="shared" ref="V91:V154" si="39">IF(ISBLANK(U91)*AND(B91&lt;&gt;""),1,0)</f>
        <v>0</v>
      </c>
      <c r="W91" s="124"/>
      <c r="X91" s="75">
        <f t="shared" ref="X91:X154" si="40">IF(ISBLANK(W91)*AND(B91&lt;&gt;""),1,IF((B91&lt;&gt;"")*AND(U91=0)*AND(W91=0),1,0))</f>
        <v>0</v>
      </c>
      <c r="Y91" s="161"/>
      <c r="Z91" s="163"/>
      <c r="AA91" s="162"/>
      <c r="AB91" s="75">
        <f t="shared" ref="AB91:AB154" si="41">IF(ISBLANK(Y91)*AND(B91&lt;&gt;""),1,0)</f>
        <v>0</v>
      </c>
      <c r="AC91" s="164"/>
      <c r="AD91" s="165"/>
      <c r="AE91" s="75">
        <f t="shared" ref="AE91:AE154" si="42">IF(ISBLANK(AC91)*AND(B91&lt;&gt;""),1,0)</f>
        <v>0</v>
      </c>
      <c r="AF91" s="161"/>
      <c r="AG91" s="163"/>
      <c r="AH91" s="162"/>
      <c r="AI91" s="75">
        <f t="shared" ref="AI91:AI154" si="43">IF(ISBLANK(AF91)*AND(B91&lt;&gt;""),1,0)</f>
        <v>0</v>
      </c>
      <c r="AJ91" s="155"/>
      <c r="AK91" s="156"/>
      <c r="AL91" s="130">
        <f t="shared" ref="AL91:AL154" si="44">IF(ISBLANK(AJ91)*AND(B91&lt;&gt;""),1,0)</f>
        <v>0</v>
      </c>
      <c r="AM91" s="155"/>
      <c r="AN91" s="156"/>
      <c r="AO91" s="75">
        <f t="shared" ref="AO91:AO154" si="45">IF(ISBLANK(AM91)*AND(B91&lt;&gt;""),1,0)</f>
        <v>0</v>
      </c>
      <c r="AP91" s="77"/>
      <c r="AQ91" s="116"/>
      <c r="AR91" s="115">
        <f t="shared" ref="AR91:AR154" si="46">IF(ISBLANK(AQ91)*AND(B91&lt;&gt;"")*AND(J91&lt;&gt;"Static"),1,0)</f>
        <v>0</v>
      </c>
      <c r="AS91" s="136"/>
      <c r="AT91" s="115">
        <f t="shared" ref="AT91:AT154" si="47">IF(ISBLANK(AS91)*AND(B91&lt;&gt;"")*AND(J91&lt;&gt;"Static"),1,0)</f>
        <v>0</v>
      </c>
      <c r="AU91" s="157"/>
      <c r="AV91" s="158"/>
      <c r="AW91" s="109">
        <f t="shared" ref="AW91:AW382" si="48">IF(ISBLANK(AU91)*AND(B91&lt;&gt;""),1,0)</f>
        <v>0</v>
      </c>
      <c r="AX91" s="84"/>
      <c r="AY91" s="138" t="str">
        <f t="shared" si="26"/>
        <v/>
      </c>
      <c r="AZ91" s="138" t="str">
        <f t="shared" si="27"/>
        <v/>
      </c>
      <c r="BA91" s="138" t="str">
        <f t="shared" si="28"/>
        <v/>
      </c>
      <c r="BB91" s="138" t="str">
        <f t="shared" si="29"/>
        <v/>
      </c>
      <c r="BC91" s="138" t="str">
        <f t="shared" si="30"/>
        <v/>
      </c>
    </row>
    <row r="92" spans="1:55" s="2" customFormat="1" ht="35.1" customHeight="1" x14ac:dyDescent="0.2">
      <c r="A92" s="10">
        <f t="shared" ref="A92:A155" si="49">A91+1</f>
        <v>67</v>
      </c>
      <c r="B92" s="159"/>
      <c r="C92" s="159"/>
      <c r="D92" s="99">
        <f t="shared" si="31"/>
        <v>0</v>
      </c>
      <c r="E92" s="76">
        <f t="shared" si="32"/>
        <v>0</v>
      </c>
      <c r="F92" s="76">
        <f t="shared" si="33"/>
        <v>0</v>
      </c>
      <c r="G92" s="160"/>
      <c r="H92" s="160"/>
      <c r="I92" s="75">
        <f t="shared" si="34"/>
        <v>0</v>
      </c>
      <c r="J92" s="161"/>
      <c r="K92" s="162"/>
      <c r="L92" s="115">
        <f t="shared" si="35"/>
        <v>0</v>
      </c>
      <c r="M92" s="161"/>
      <c r="N92" s="162"/>
      <c r="O92" s="115">
        <f t="shared" si="36"/>
        <v>0</v>
      </c>
      <c r="P92" s="116"/>
      <c r="Q92" s="116"/>
      <c r="R92" s="115">
        <f t="shared" si="37"/>
        <v>0</v>
      </c>
      <c r="S92" s="116"/>
      <c r="T92" s="75">
        <f t="shared" si="38"/>
        <v>0</v>
      </c>
      <c r="U92" s="124"/>
      <c r="V92" s="125">
        <f t="shared" si="39"/>
        <v>0</v>
      </c>
      <c r="W92" s="124"/>
      <c r="X92" s="75">
        <f t="shared" si="40"/>
        <v>0</v>
      </c>
      <c r="Y92" s="161"/>
      <c r="Z92" s="163"/>
      <c r="AA92" s="162"/>
      <c r="AB92" s="75">
        <f t="shared" si="41"/>
        <v>0</v>
      </c>
      <c r="AC92" s="164"/>
      <c r="AD92" s="165"/>
      <c r="AE92" s="75">
        <f t="shared" si="42"/>
        <v>0</v>
      </c>
      <c r="AF92" s="161"/>
      <c r="AG92" s="163"/>
      <c r="AH92" s="162"/>
      <c r="AI92" s="75">
        <f t="shared" si="43"/>
        <v>0</v>
      </c>
      <c r="AJ92" s="155"/>
      <c r="AK92" s="156"/>
      <c r="AL92" s="130">
        <f t="shared" si="44"/>
        <v>0</v>
      </c>
      <c r="AM92" s="155"/>
      <c r="AN92" s="156"/>
      <c r="AO92" s="75">
        <f t="shared" si="45"/>
        <v>0</v>
      </c>
      <c r="AP92" s="77"/>
      <c r="AQ92" s="116"/>
      <c r="AR92" s="115">
        <f t="shared" si="46"/>
        <v>0</v>
      </c>
      <c r="AS92" s="136"/>
      <c r="AT92" s="115">
        <f t="shared" si="47"/>
        <v>0</v>
      </c>
      <c r="AU92" s="157"/>
      <c r="AV92" s="158"/>
      <c r="AW92" s="109">
        <f t="shared" si="48"/>
        <v>0</v>
      </c>
      <c r="AX92" s="84"/>
      <c r="AY92" s="138" t="str">
        <f t="shared" si="26"/>
        <v/>
      </c>
      <c r="AZ92" s="138" t="str">
        <f t="shared" si="27"/>
        <v/>
      </c>
      <c r="BA92" s="138" t="str">
        <f t="shared" si="28"/>
        <v/>
      </c>
      <c r="BB92" s="138" t="str">
        <f t="shared" si="29"/>
        <v/>
      </c>
      <c r="BC92" s="138" t="str">
        <f t="shared" si="30"/>
        <v/>
      </c>
    </row>
    <row r="93" spans="1:55" s="2" customFormat="1" ht="35.1" customHeight="1" x14ac:dyDescent="0.2">
      <c r="A93" s="10">
        <f t="shared" si="49"/>
        <v>68</v>
      </c>
      <c r="B93" s="159"/>
      <c r="C93" s="159"/>
      <c r="D93" s="99">
        <f t="shared" si="31"/>
        <v>0</v>
      </c>
      <c r="E93" s="76">
        <f t="shared" si="32"/>
        <v>0</v>
      </c>
      <c r="F93" s="76">
        <f t="shared" si="33"/>
        <v>0</v>
      </c>
      <c r="G93" s="160"/>
      <c r="H93" s="160"/>
      <c r="I93" s="75">
        <f t="shared" si="34"/>
        <v>0</v>
      </c>
      <c r="J93" s="161"/>
      <c r="K93" s="162"/>
      <c r="L93" s="115">
        <f t="shared" si="35"/>
        <v>0</v>
      </c>
      <c r="M93" s="161"/>
      <c r="N93" s="162"/>
      <c r="O93" s="115">
        <f t="shared" si="36"/>
        <v>0</v>
      </c>
      <c r="P93" s="116"/>
      <c r="Q93" s="116"/>
      <c r="R93" s="115">
        <f t="shared" si="37"/>
        <v>0</v>
      </c>
      <c r="S93" s="116"/>
      <c r="T93" s="75">
        <f t="shared" si="38"/>
        <v>0</v>
      </c>
      <c r="U93" s="124"/>
      <c r="V93" s="125">
        <f t="shared" si="39"/>
        <v>0</v>
      </c>
      <c r="W93" s="124"/>
      <c r="X93" s="75">
        <f t="shared" si="40"/>
        <v>0</v>
      </c>
      <c r="Y93" s="161"/>
      <c r="Z93" s="163"/>
      <c r="AA93" s="162"/>
      <c r="AB93" s="75">
        <f t="shared" si="41"/>
        <v>0</v>
      </c>
      <c r="AC93" s="164"/>
      <c r="AD93" s="165"/>
      <c r="AE93" s="75">
        <f t="shared" si="42"/>
        <v>0</v>
      </c>
      <c r="AF93" s="161"/>
      <c r="AG93" s="163"/>
      <c r="AH93" s="162"/>
      <c r="AI93" s="75">
        <f t="shared" si="43"/>
        <v>0</v>
      </c>
      <c r="AJ93" s="155"/>
      <c r="AK93" s="156"/>
      <c r="AL93" s="130">
        <f t="shared" si="44"/>
        <v>0</v>
      </c>
      <c r="AM93" s="155"/>
      <c r="AN93" s="156"/>
      <c r="AO93" s="75">
        <f t="shared" si="45"/>
        <v>0</v>
      </c>
      <c r="AP93" s="77"/>
      <c r="AQ93" s="116"/>
      <c r="AR93" s="115">
        <f t="shared" si="46"/>
        <v>0</v>
      </c>
      <c r="AS93" s="136"/>
      <c r="AT93" s="115">
        <f t="shared" si="47"/>
        <v>0</v>
      </c>
      <c r="AU93" s="157"/>
      <c r="AV93" s="158"/>
      <c r="AW93" s="109">
        <f t="shared" si="48"/>
        <v>0</v>
      </c>
      <c r="AX93" s="84"/>
      <c r="AY93" s="138" t="str">
        <f t="shared" si="26"/>
        <v/>
      </c>
      <c r="AZ93" s="138" t="str">
        <f t="shared" si="27"/>
        <v/>
      </c>
      <c r="BA93" s="138" t="str">
        <f t="shared" si="28"/>
        <v/>
      </c>
      <c r="BB93" s="138" t="str">
        <f t="shared" si="29"/>
        <v/>
      </c>
      <c r="BC93" s="138" t="str">
        <f t="shared" si="30"/>
        <v/>
      </c>
    </row>
    <row r="94" spans="1:55" s="5" customFormat="1" ht="35.1" customHeight="1" x14ac:dyDescent="0.25">
      <c r="A94" s="10">
        <f t="shared" si="49"/>
        <v>69</v>
      </c>
      <c r="B94" s="159"/>
      <c r="C94" s="159"/>
      <c r="D94" s="99">
        <f t="shared" si="31"/>
        <v>0</v>
      </c>
      <c r="E94" s="76">
        <f t="shared" si="32"/>
        <v>0</v>
      </c>
      <c r="F94" s="76">
        <f t="shared" si="33"/>
        <v>0</v>
      </c>
      <c r="G94" s="160"/>
      <c r="H94" s="160"/>
      <c r="I94" s="75">
        <f t="shared" si="34"/>
        <v>0</v>
      </c>
      <c r="J94" s="161"/>
      <c r="K94" s="162"/>
      <c r="L94" s="115">
        <f t="shared" si="35"/>
        <v>0</v>
      </c>
      <c r="M94" s="161"/>
      <c r="N94" s="162"/>
      <c r="O94" s="115">
        <f t="shared" si="36"/>
        <v>0</v>
      </c>
      <c r="P94" s="116"/>
      <c r="Q94" s="116"/>
      <c r="R94" s="115">
        <f t="shared" si="37"/>
        <v>0</v>
      </c>
      <c r="S94" s="116"/>
      <c r="T94" s="75">
        <f t="shared" si="38"/>
        <v>0</v>
      </c>
      <c r="U94" s="124"/>
      <c r="V94" s="125">
        <f t="shared" si="39"/>
        <v>0</v>
      </c>
      <c r="W94" s="124"/>
      <c r="X94" s="75">
        <f t="shared" si="40"/>
        <v>0</v>
      </c>
      <c r="Y94" s="161"/>
      <c r="Z94" s="163"/>
      <c r="AA94" s="162"/>
      <c r="AB94" s="75">
        <f t="shared" si="41"/>
        <v>0</v>
      </c>
      <c r="AC94" s="164"/>
      <c r="AD94" s="165"/>
      <c r="AE94" s="75">
        <f t="shared" si="42"/>
        <v>0</v>
      </c>
      <c r="AF94" s="161"/>
      <c r="AG94" s="163"/>
      <c r="AH94" s="162"/>
      <c r="AI94" s="75">
        <f t="shared" si="43"/>
        <v>0</v>
      </c>
      <c r="AJ94" s="155"/>
      <c r="AK94" s="156"/>
      <c r="AL94" s="130">
        <f t="shared" si="44"/>
        <v>0</v>
      </c>
      <c r="AM94" s="155"/>
      <c r="AN94" s="156"/>
      <c r="AO94" s="75">
        <f t="shared" si="45"/>
        <v>0</v>
      </c>
      <c r="AP94" s="77"/>
      <c r="AQ94" s="116"/>
      <c r="AR94" s="115">
        <f t="shared" si="46"/>
        <v>0</v>
      </c>
      <c r="AS94" s="136"/>
      <c r="AT94" s="115">
        <f t="shared" si="47"/>
        <v>0</v>
      </c>
      <c r="AU94" s="157"/>
      <c r="AV94" s="158"/>
      <c r="AW94" s="109">
        <f t="shared" si="48"/>
        <v>0</v>
      </c>
      <c r="AX94" s="82"/>
      <c r="AY94" s="138" t="str">
        <f t="shared" si="26"/>
        <v/>
      </c>
      <c r="AZ94" s="138" t="str">
        <f t="shared" si="27"/>
        <v/>
      </c>
      <c r="BA94" s="138" t="str">
        <f t="shared" si="28"/>
        <v/>
      </c>
      <c r="BB94" s="138" t="str">
        <f t="shared" si="29"/>
        <v/>
      </c>
      <c r="BC94" s="138" t="str">
        <f t="shared" si="30"/>
        <v/>
      </c>
    </row>
    <row r="95" spans="1:55" s="4" customFormat="1" ht="35.1" customHeight="1" x14ac:dyDescent="0.25">
      <c r="A95" s="10">
        <f t="shared" si="49"/>
        <v>70</v>
      </c>
      <c r="B95" s="159"/>
      <c r="C95" s="159"/>
      <c r="D95" s="99">
        <f t="shared" si="31"/>
        <v>0</v>
      </c>
      <c r="E95" s="76">
        <f t="shared" si="32"/>
        <v>0</v>
      </c>
      <c r="F95" s="76">
        <f t="shared" si="33"/>
        <v>0</v>
      </c>
      <c r="G95" s="160"/>
      <c r="H95" s="160"/>
      <c r="I95" s="75">
        <f t="shared" si="34"/>
        <v>0</v>
      </c>
      <c r="J95" s="161"/>
      <c r="K95" s="162"/>
      <c r="L95" s="115">
        <f t="shared" si="35"/>
        <v>0</v>
      </c>
      <c r="M95" s="161"/>
      <c r="N95" s="162"/>
      <c r="O95" s="115">
        <f t="shared" si="36"/>
        <v>0</v>
      </c>
      <c r="P95" s="116"/>
      <c r="Q95" s="116"/>
      <c r="R95" s="115">
        <f t="shared" si="37"/>
        <v>0</v>
      </c>
      <c r="S95" s="116"/>
      <c r="T95" s="75">
        <f t="shared" si="38"/>
        <v>0</v>
      </c>
      <c r="U95" s="124"/>
      <c r="V95" s="125">
        <f t="shared" si="39"/>
        <v>0</v>
      </c>
      <c r="W95" s="124"/>
      <c r="X95" s="75">
        <f t="shared" si="40"/>
        <v>0</v>
      </c>
      <c r="Y95" s="161"/>
      <c r="Z95" s="163"/>
      <c r="AA95" s="162"/>
      <c r="AB95" s="75">
        <f t="shared" si="41"/>
        <v>0</v>
      </c>
      <c r="AC95" s="164"/>
      <c r="AD95" s="165"/>
      <c r="AE95" s="75">
        <f t="shared" si="42"/>
        <v>0</v>
      </c>
      <c r="AF95" s="161"/>
      <c r="AG95" s="163"/>
      <c r="AH95" s="162"/>
      <c r="AI95" s="75">
        <f t="shared" si="43"/>
        <v>0</v>
      </c>
      <c r="AJ95" s="155"/>
      <c r="AK95" s="156"/>
      <c r="AL95" s="130">
        <f t="shared" si="44"/>
        <v>0</v>
      </c>
      <c r="AM95" s="155"/>
      <c r="AN95" s="156"/>
      <c r="AO95" s="75">
        <f t="shared" si="45"/>
        <v>0</v>
      </c>
      <c r="AP95" s="77"/>
      <c r="AQ95" s="116"/>
      <c r="AR95" s="115">
        <f t="shared" si="46"/>
        <v>0</v>
      </c>
      <c r="AS95" s="136"/>
      <c r="AT95" s="115">
        <f t="shared" si="47"/>
        <v>0</v>
      </c>
      <c r="AU95" s="157"/>
      <c r="AV95" s="158"/>
      <c r="AW95" s="109">
        <f t="shared" si="48"/>
        <v>0</v>
      </c>
      <c r="AX95" s="83"/>
      <c r="AY95" s="138" t="str">
        <f t="shared" si="26"/>
        <v/>
      </c>
      <c r="AZ95" s="138" t="str">
        <f t="shared" si="27"/>
        <v/>
      </c>
      <c r="BA95" s="138" t="str">
        <f t="shared" si="28"/>
        <v/>
      </c>
      <c r="BB95" s="138" t="str">
        <f t="shared" si="29"/>
        <v/>
      </c>
      <c r="BC95" s="138" t="str">
        <f t="shared" si="30"/>
        <v/>
      </c>
    </row>
    <row r="96" spans="1:55" s="2" customFormat="1" ht="35.1" customHeight="1" x14ac:dyDescent="0.2">
      <c r="A96" s="10">
        <f t="shared" si="49"/>
        <v>71</v>
      </c>
      <c r="B96" s="159"/>
      <c r="C96" s="159"/>
      <c r="D96" s="99">
        <f t="shared" si="31"/>
        <v>0</v>
      </c>
      <c r="E96" s="76">
        <f t="shared" si="32"/>
        <v>0</v>
      </c>
      <c r="F96" s="76">
        <f t="shared" si="33"/>
        <v>0</v>
      </c>
      <c r="G96" s="160"/>
      <c r="H96" s="160"/>
      <c r="I96" s="75">
        <f t="shared" si="34"/>
        <v>0</v>
      </c>
      <c r="J96" s="161"/>
      <c r="K96" s="162"/>
      <c r="L96" s="115">
        <f t="shared" si="35"/>
        <v>0</v>
      </c>
      <c r="M96" s="161"/>
      <c r="N96" s="162"/>
      <c r="O96" s="115">
        <f t="shared" si="36"/>
        <v>0</v>
      </c>
      <c r="P96" s="116"/>
      <c r="Q96" s="116"/>
      <c r="R96" s="115">
        <f t="shared" si="37"/>
        <v>0</v>
      </c>
      <c r="S96" s="116"/>
      <c r="T96" s="75">
        <f t="shared" si="38"/>
        <v>0</v>
      </c>
      <c r="U96" s="124"/>
      <c r="V96" s="125">
        <f t="shared" si="39"/>
        <v>0</v>
      </c>
      <c r="W96" s="124"/>
      <c r="X96" s="75">
        <f t="shared" si="40"/>
        <v>0</v>
      </c>
      <c r="Y96" s="161"/>
      <c r="Z96" s="163"/>
      <c r="AA96" s="162"/>
      <c r="AB96" s="75">
        <f t="shared" si="41"/>
        <v>0</v>
      </c>
      <c r="AC96" s="164"/>
      <c r="AD96" s="165"/>
      <c r="AE96" s="75">
        <f t="shared" si="42"/>
        <v>0</v>
      </c>
      <c r="AF96" s="161"/>
      <c r="AG96" s="163"/>
      <c r="AH96" s="162"/>
      <c r="AI96" s="75">
        <f t="shared" si="43"/>
        <v>0</v>
      </c>
      <c r="AJ96" s="155"/>
      <c r="AK96" s="156"/>
      <c r="AL96" s="130">
        <f t="shared" si="44"/>
        <v>0</v>
      </c>
      <c r="AM96" s="155"/>
      <c r="AN96" s="156"/>
      <c r="AO96" s="75">
        <f t="shared" si="45"/>
        <v>0</v>
      </c>
      <c r="AP96" s="77"/>
      <c r="AQ96" s="116"/>
      <c r="AR96" s="115">
        <f t="shared" si="46"/>
        <v>0</v>
      </c>
      <c r="AS96" s="136"/>
      <c r="AT96" s="115">
        <f t="shared" si="47"/>
        <v>0</v>
      </c>
      <c r="AU96" s="157"/>
      <c r="AV96" s="158"/>
      <c r="AW96" s="109">
        <f t="shared" si="48"/>
        <v>0</v>
      </c>
      <c r="AX96" s="84"/>
      <c r="AY96" s="138" t="str">
        <f t="shared" si="26"/>
        <v/>
      </c>
      <c r="AZ96" s="138" t="str">
        <f t="shared" si="27"/>
        <v/>
      </c>
      <c r="BA96" s="138" t="str">
        <f t="shared" si="28"/>
        <v/>
      </c>
      <c r="BB96" s="138" t="str">
        <f t="shared" si="29"/>
        <v/>
      </c>
      <c r="BC96" s="138" t="str">
        <f t="shared" si="30"/>
        <v/>
      </c>
    </row>
    <row r="97" spans="1:55" s="2" customFormat="1" ht="35.1" customHeight="1" x14ac:dyDescent="0.2">
      <c r="A97" s="10">
        <f t="shared" si="49"/>
        <v>72</v>
      </c>
      <c r="B97" s="159"/>
      <c r="C97" s="159"/>
      <c r="D97" s="99">
        <f t="shared" si="31"/>
        <v>0</v>
      </c>
      <c r="E97" s="76">
        <f t="shared" si="32"/>
        <v>0</v>
      </c>
      <c r="F97" s="76">
        <f t="shared" si="33"/>
        <v>0</v>
      </c>
      <c r="G97" s="160"/>
      <c r="H97" s="160"/>
      <c r="I97" s="75">
        <f t="shared" si="34"/>
        <v>0</v>
      </c>
      <c r="J97" s="161"/>
      <c r="K97" s="162"/>
      <c r="L97" s="115">
        <f t="shared" si="35"/>
        <v>0</v>
      </c>
      <c r="M97" s="161"/>
      <c r="N97" s="162"/>
      <c r="O97" s="115">
        <f t="shared" si="36"/>
        <v>0</v>
      </c>
      <c r="P97" s="116"/>
      <c r="Q97" s="116"/>
      <c r="R97" s="115">
        <f t="shared" si="37"/>
        <v>0</v>
      </c>
      <c r="S97" s="116"/>
      <c r="T97" s="75">
        <f t="shared" si="38"/>
        <v>0</v>
      </c>
      <c r="U97" s="124"/>
      <c r="V97" s="125">
        <f t="shared" si="39"/>
        <v>0</v>
      </c>
      <c r="W97" s="124"/>
      <c r="X97" s="75">
        <f t="shared" si="40"/>
        <v>0</v>
      </c>
      <c r="Y97" s="161"/>
      <c r="Z97" s="163"/>
      <c r="AA97" s="162"/>
      <c r="AB97" s="75">
        <f t="shared" si="41"/>
        <v>0</v>
      </c>
      <c r="AC97" s="164"/>
      <c r="AD97" s="165"/>
      <c r="AE97" s="75">
        <f t="shared" si="42"/>
        <v>0</v>
      </c>
      <c r="AF97" s="161"/>
      <c r="AG97" s="163"/>
      <c r="AH97" s="162"/>
      <c r="AI97" s="75">
        <f t="shared" si="43"/>
        <v>0</v>
      </c>
      <c r="AJ97" s="155"/>
      <c r="AK97" s="156"/>
      <c r="AL97" s="130">
        <f t="shared" si="44"/>
        <v>0</v>
      </c>
      <c r="AM97" s="155"/>
      <c r="AN97" s="156"/>
      <c r="AO97" s="75">
        <f t="shared" si="45"/>
        <v>0</v>
      </c>
      <c r="AP97" s="77"/>
      <c r="AQ97" s="116"/>
      <c r="AR97" s="115">
        <f t="shared" si="46"/>
        <v>0</v>
      </c>
      <c r="AS97" s="136"/>
      <c r="AT97" s="115">
        <f t="shared" si="47"/>
        <v>0</v>
      </c>
      <c r="AU97" s="157"/>
      <c r="AV97" s="158"/>
      <c r="AW97" s="109">
        <f t="shared" si="48"/>
        <v>0</v>
      </c>
      <c r="AX97" s="84"/>
      <c r="AY97" s="138" t="str">
        <f t="shared" si="26"/>
        <v/>
      </c>
      <c r="AZ97" s="138" t="str">
        <f t="shared" si="27"/>
        <v/>
      </c>
      <c r="BA97" s="138" t="str">
        <f t="shared" si="28"/>
        <v/>
      </c>
      <c r="BB97" s="138" t="str">
        <f t="shared" si="29"/>
        <v/>
      </c>
      <c r="BC97" s="138" t="str">
        <f t="shared" si="30"/>
        <v/>
      </c>
    </row>
    <row r="98" spans="1:55" s="2" customFormat="1" ht="35.1" customHeight="1" x14ac:dyDescent="0.2">
      <c r="A98" s="10">
        <f t="shared" si="49"/>
        <v>73</v>
      </c>
      <c r="B98" s="159"/>
      <c r="C98" s="159"/>
      <c r="D98" s="99">
        <f t="shared" si="31"/>
        <v>0</v>
      </c>
      <c r="E98" s="76">
        <f t="shared" si="32"/>
        <v>0</v>
      </c>
      <c r="F98" s="76">
        <f t="shared" si="33"/>
        <v>0</v>
      </c>
      <c r="G98" s="160"/>
      <c r="H98" s="160"/>
      <c r="I98" s="75">
        <f t="shared" si="34"/>
        <v>0</v>
      </c>
      <c r="J98" s="161"/>
      <c r="K98" s="162"/>
      <c r="L98" s="115">
        <f t="shared" si="35"/>
        <v>0</v>
      </c>
      <c r="M98" s="161"/>
      <c r="N98" s="162"/>
      <c r="O98" s="115">
        <f t="shared" si="36"/>
        <v>0</v>
      </c>
      <c r="P98" s="116"/>
      <c r="Q98" s="116"/>
      <c r="R98" s="115">
        <f t="shared" si="37"/>
        <v>0</v>
      </c>
      <c r="S98" s="116"/>
      <c r="T98" s="75">
        <f t="shared" si="38"/>
        <v>0</v>
      </c>
      <c r="U98" s="124"/>
      <c r="V98" s="125">
        <f t="shared" si="39"/>
        <v>0</v>
      </c>
      <c r="W98" s="124"/>
      <c r="X98" s="75">
        <f t="shared" si="40"/>
        <v>0</v>
      </c>
      <c r="Y98" s="161"/>
      <c r="Z98" s="163"/>
      <c r="AA98" s="162"/>
      <c r="AB98" s="75">
        <f t="shared" si="41"/>
        <v>0</v>
      </c>
      <c r="AC98" s="164"/>
      <c r="AD98" s="165"/>
      <c r="AE98" s="75">
        <f t="shared" si="42"/>
        <v>0</v>
      </c>
      <c r="AF98" s="161"/>
      <c r="AG98" s="163"/>
      <c r="AH98" s="162"/>
      <c r="AI98" s="75">
        <f t="shared" si="43"/>
        <v>0</v>
      </c>
      <c r="AJ98" s="155"/>
      <c r="AK98" s="156"/>
      <c r="AL98" s="130">
        <f t="shared" si="44"/>
        <v>0</v>
      </c>
      <c r="AM98" s="155"/>
      <c r="AN98" s="156"/>
      <c r="AO98" s="75">
        <f t="shared" si="45"/>
        <v>0</v>
      </c>
      <c r="AP98" s="77"/>
      <c r="AQ98" s="116"/>
      <c r="AR98" s="115">
        <f t="shared" si="46"/>
        <v>0</v>
      </c>
      <c r="AS98" s="136"/>
      <c r="AT98" s="115">
        <f t="shared" si="47"/>
        <v>0</v>
      </c>
      <c r="AU98" s="157"/>
      <c r="AV98" s="158"/>
      <c r="AW98" s="109">
        <f t="shared" si="48"/>
        <v>0</v>
      </c>
      <c r="AX98" s="84"/>
      <c r="AY98" s="138" t="str">
        <f t="shared" si="26"/>
        <v/>
      </c>
      <c r="AZ98" s="138" t="str">
        <f t="shared" si="27"/>
        <v/>
      </c>
      <c r="BA98" s="138" t="str">
        <f t="shared" si="28"/>
        <v/>
      </c>
      <c r="BB98" s="138" t="str">
        <f t="shared" si="29"/>
        <v/>
      </c>
      <c r="BC98" s="138" t="str">
        <f t="shared" si="30"/>
        <v/>
      </c>
    </row>
    <row r="99" spans="1:55" s="2" customFormat="1" ht="35.1" customHeight="1" x14ac:dyDescent="0.2">
      <c r="A99" s="10">
        <f t="shared" si="49"/>
        <v>74</v>
      </c>
      <c r="B99" s="159"/>
      <c r="C99" s="159"/>
      <c r="D99" s="99">
        <f t="shared" si="31"/>
        <v>0</v>
      </c>
      <c r="E99" s="76">
        <f t="shared" si="32"/>
        <v>0</v>
      </c>
      <c r="F99" s="76">
        <f t="shared" si="33"/>
        <v>0</v>
      </c>
      <c r="G99" s="160"/>
      <c r="H99" s="160"/>
      <c r="I99" s="75">
        <f t="shared" si="34"/>
        <v>0</v>
      </c>
      <c r="J99" s="161"/>
      <c r="K99" s="162"/>
      <c r="L99" s="115">
        <f t="shared" si="35"/>
        <v>0</v>
      </c>
      <c r="M99" s="161"/>
      <c r="N99" s="162"/>
      <c r="O99" s="115">
        <f t="shared" si="36"/>
        <v>0</v>
      </c>
      <c r="P99" s="116"/>
      <c r="Q99" s="116"/>
      <c r="R99" s="115">
        <f t="shared" si="37"/>
        <v>0</v>
      </c>
      <c r="S99" s="116"/>
      <c r="T99" s="75">
        <f t="shared" si="38"/>
        <v>0</v>
      </c>
      <c r="U99" s="124"/>
      <c r="V99" s="125">
        <f t="shared" si="39"/>
        <v>0</v>
      </c>
      <c r="W99" s="124"/>
      <c r="X99" s="75">
        <f t="shared" si="40"/>
        <v>0</v>
      </c>
      <c r="Y99" s="161"/>
      <c r="Z99" s="163"/>
      <c r="AA99" s="162"/>
      <c r="AB99" s="75">
        <f t="shared" si="41"/>
        <v>0</v>
      </c>
      <c r="AC99" s="164"/>
      <c r="AD99" s="165"/>
      <c r="AE99" s="75">
        <f t="shared" si="42"/>
        <v>0</v>
      </c>
      <c r="AF99" s="161"/>
      <c r="AG99" s="163"/>
      <c r="AH99" s="162"/>
      <c r="AI99" s="75">
        <f t="shared" si="43"/>
        <v>0</v>
      </c>
      <c r="AJ99" s="155"/>
      <c r="AK99" s="156"/>
      <c r="AL99" s="130">
        <f t="shared" si="44"/>
        <v>0</v>
      </c>
      <c r="AM99" s="155"/>
      <c r="AN99" s="156"/>
      <c r="AO99" s="75">
        <f t="shared" si="45"/>
        <v>0</v>
      </c>
      <c r="AP99" s="77"/>
      <c r="AQ99" s="116"/>
      <c r="AR99" s="115">
        <f t="shared" si="46"/>
        <v>0</v>
      </c>
      <c r="AS99" s="136"/>
      <c r="AT99" s="115">
        <f t="shared" si="47"/>
        <v>0</v>
      </c>
      <c r="AU99" s="157"/>
      <c r="AV99" s="158"/>
      <c r="AW99" s="109">
        <f t="shared" si="48"/>
        <v>0</v>
      </c>
      <c r="AX99" s="84"/>
      <c r="AY99" s="138" t="str">
        <f t="shared" si="26"/>
        <v/>
      </c>
      <c r="AZ99" s="138" t="str">
        <f t="shared" si="27"/>
        <v/>
      </c>
      <c r="BA99" s="138" t="str">
        <f t="shared" si="28"/>
        <v/>
      </c>
      <c r="BB99" s="138" t="str">
        <f t="shared" si="29"/>
        <v/>
      </c>
      <c r="BC99" s="138" t="str">
        <f t="shared" si="30"/>
        <v/>
      </c>
    </row>
    <row r="100" spans="1:55" s="2" customFormat="1" ht="35.1" customHeight="1" x14ac:dyDescent="0.2">
      <c r="A100" s="10">
        <f t="shared" si="49"/>
        <v>75</v>
      </c>
      <c r="B100" s="159"/>
      <c r="C100" s="159"/>
      <c r="D100" s="99">
        <f t="shared" si="31"/>
        <v>0</v>
      </c>
      <c r="E100" s="76">
        <f t="shared" si="32"/>
        <v>0</v>
      </c>
      <c r="F100" s="76">
        <f t="shared" si="33"/>
        <v>0</v>
      </c>
      <c r="G100" s="160"/>
      <c r="H100" s="160"/>
      <c r="I100" s="75">
        <f t="shared" si="34"/>
        <v>0</v>
      </c>
      <c r="J100" s="161"/>
      <c r="K100" s="162"/>
      <c r="L100" s="115">
        <f t="shared" si="35"/>
        <v>0</v>
      </c>
      <c r="M100" s="161"/>
      <c r="N100" s="162"/>
      <c r="O100" s="115">
        <f t="shared" si="36"/>
        <v>0</v>
      </c>
      <c r="P100" s="116"/>
      <c r="Q100" s="116"/>
      <c r="R100" s="115">
        <f t="shared" si="37"/>
        <v>0</v>
      </c>
      <c r="S100" s="116"/>
      <c r="T100" s="75">
        <f t="shared" si="38"/>
        <v>0</v>
      </c>
      <c r="U100" s="124"/>
      <c r="V100" s="125">
        <f t="shared" si="39"/>
        <v>0</v>
      </c>
      <c r="W100" s="124"/>
      <c r="X100" s="75">
        <f t="shared" si="40"/>
        <v>0</v>
      </c>
      <c r="Y100" s="161"/>
      <c r="Z100" s="163"/>
      <c r="AA100" s="162"/>
      <c r="AB100" s="75">
        <f t="shared" si="41"/>
        <v>0</v>
      </c>
      <c r="AC100" s="164"/>
      <c r="AD100" s="165"/>
      <c r="AE100" s="75">
        <f t="shared" si="42"/>
        <v>0</v>
      </c>
      <c r="AF100" s="161"/>
      <c r="AG100" s="163"/>
      <c r="AH100" s="162"/>
      <c r="AI100" s="75">
        <f t="shared" si="43"/>
        <v>0</v>
      </c>
      <c r="AJ100" s="155"/>
      <c r="AK100" s="156"/>
      <c r="AL100" s="130">
        <f t="shared" si="44"/>
        <v>0</v>
      </c>
      <c r="AM100" s="155"/>
      <c r="AN100" s="156"/>
      <c r="AO100" s="75">
        <f t="shared" si="45"/>
        <v>0</v>
      </c>
      <c r="AP100" s="77"/>
      <c r="AQ100" s="116"/>
      <c r="AR100" s="115">
        <f t="shared" si="46"/>
        <v>0</v>
      </c>
      <c r="AS100" s="136"/>
      <c r="AT100" s="115">
        <f t="shared" si="47"/>
        <v>0</v>
      </c>
      <c r="AU100" s="157"/>
      <c r="AV100" s="158"/>
      <c r="AW100" s="109">
        <f t="shared" si="48"/>
        <v>0</v>
      </c>
      <c r="AX100" s="84"/>
      <c r="AY100" s="138" t="str">
        <f t="shared" si="26"/>
        <v/>
      </c>
      <c r="AZ100" s="138" t="str">
        <f t="shared" si="27"/>
        <v/>
      </c>
      <c r="BA100" s="138" t="str">
        <f t="shared" si="28"/>
        <v/>
      </c>
      <c r="BB100" s="138" t="str">
        <f t="shared" si="29"/>
        <v/>
      </c>
      <c r="BC100" s="138" t="str">
        <f t="shared" si="30"/>
        <v/>
      </c>
    </row>
    <row r="101" spans="1:55" s="2" customFormat="1" ht="35.1" customHeight="1" x14ac:dyDescent="0.2">
      <c r="A101" s="10">
        <f t="shared" si="49"/>
        <v>76</v>
      </c>
      <c r="B101" s="159"/>
      <c r="C101" s="159"/>
      <c r="D101" s="99">
        <f t="shared" si="31"/>
        <v>0</v>
      </c>
      <c r="E101" s="76">
        <f t="shared" si="32"/>
        <v>0</v>
      </c>
      <c r="F101" s="76">
        <f t="shared" si="33"/>
        <v>0</v>
      </c>
      <c r="G101" s="160"/>
      <c r="H101" s="160"/>
      <c r="I101" s="75">
        <f t="shared" si="34"/>
        <v>0</v>
      </c>
      <c r="J101" s="161"/>
      <c r="K101" s="162"/>
      <c r="L101" s="115">
        <f t="shared" si="35"/>
        <v>0</v>
      </c>
      <c r="M101" s="161"/>
      <c r="N101" s="162"/>
      <c r="O101" s="115">
        <f t="shared" si="36"/>
        <v>0</v>
      </c>
      <c r="P101" s="116"/>
      <c r="Q101" s="116"/>
      <c r="R101" s="115">
        <f t="shared" si="37"/>
        <v>0</v>
      </c>
      <c r="S101" s="116"/>
      <c r="T101" s="75">
        <f t="shared" si="38"/>
        <v>0</v>
      </c>
      <c r="U101" s="124"/>
      <c r="V101" s="125">
        <f t="shared" si="39"/>
        <v>0</v>
      </c>
      <c r="W101" s="124"/>
      <c r="X101" s="75">
        <f t="shared" si="40"/>
        <v>0</v>
      </c>
      <c r="Y101" s="161"/>
      <c r="Z101" s="163"/>
      <c r="AA101" s="162"/>
      <c r="AB101" s="75">
        <f t="shared" si="41"/>
        <v>0</v>
      </c>
      <c r="AC101" s="164"/>
      <c r="AD101" s="165"/>
      <c r="AE101" s="75">
        <f t="shared" si="42"/>
        <v>0</v>
      </c>
      <c r="AF101" s="161"/>
      <c r="AG101" s="163"/>
      <c r="AH101" s="162"/>
      <c r="AI101" s="75">
        <f t="shared" si="43"/>
        <v>0</v>
      </c>
      <c r="AJ101" s="155"/>
      <c r="AK101" s="156"/>
      <c r="AL101" s="130">
        <f t="shared" si="44"/>
        <v>0</v>
      </c>
      <c r="AM101" s="155"/>
      <c r="AN101" s="156"/>
      <c r="AO101" s="75">
        <f t="shared" si="45"/>
        <v>0</v>
      </c>
      <c r="AP101" s="77"/>
      <c r="AQ101" s="116"/>
      <c r="AR101" s="115">
        <f t="shared" si="46"/>
        <v>0</v>
      </c>
      <c r="AS101" s="136"/>
      <c r="AT101" s="115">
        <f t="shared" si="47"/>
        <v>0</v>
      </c>
      <c r="AU101" s="157"/>
      <c r="AV101" s="158"/>
      <c r="AW101" s="109">
        <f t="shared" si="48"/>
        <v>0</v>
      </c>
      <c r="AX101" s="84"/>
      <c r="AY101" s="138" t="str">
        <f t="shared" si="26"/>
        <v/>
      </c>
      <c r="AZ101" s="138" t="str">
        <f t="shared" si="27"/>
        <v/>
      </c>
      <c r="BA101" s="138" t="str">
        <f t="shared" si="28"/>
        <v/>
      </c>
      <c r="BB101" s="138" t="str">
        <f t="shared" si="29"/>
        <v/>
      </c>
      <c r="BC101" s="138" t="str">
        <f t="shared" si="30"/>
        <v/>
      </c>
    </row>
    <row r="102" spans="1:55" s="5" customFormat="1" ht="35.1" customHeight="1" x14ac:dyDescent="0.25">
      <c r="A102" s="10">
        <f t="shared" si="49"/>
        <v>77</v>
      </c>
      <c r="B102" s="159"/>
      <c r="C102" s="159"/>
      <c r="D102" s="99">
        <f t="shared" si="31"/>
        <v>0</v>
      </c>
      <c r="E102" s="76">
        <f t="shared" si="32"/>
        <v>0</v>
      </c>
      <c r="F102" s="76">
        <f t="shared" si="33"/>
        <v>0</v>
      </c>
      <c r="G102" s="160"/>
      <c r="H102" s="160"/>
      <c r="I102" s="75">
        <f t="shared" si="34"/>
        <v>0</v>
      </c>
      <c r="J102" s="161"/>
      <c r="K102" s="162"/>
      <c r="L102" s="115">
        <f t="shared" si="35"/>
        <v>0</v>
      </c>
      <c r="M102" s="161"/>
      <c r="N102" s="162"/>
      <c r="O102" s="115">
        <f t="shared" si="36"/>
        <v>0</v>
      </c>
      <c r="P102" s="116"/>
      <c r="Q102" s="116"/>
      <c r="R102" s="115">
        <f t="shared" si="37"/>
        <v>0</v>
      </c>
      <c r="S102" s="116"/>
      <c r="T102" s="75">
        <f t="shared" si="38"/>
        <v>0</v>
      </c>
      <c r="U102" s="124"/>
      <c r="V102" s="125">
        <f t="shared" si="39"/>
        <v>0</v>
      </c>
      <c r="W102" s="124"/>
      <c r="X102" s="75">
        <f t="shared" si="40"/>
        <v>0</v>
      </c>
      <c r="Y102" s="161"/>
      <c r="Z102" s="163"/>
      <c r="AA102" s="162"/>
      <c r="AB102" s="75">
        <f t="shared" si="41"/>
        <v>0</v>
      </c>
      <c r="AC102" s="164"/>
      <c r="AD102" s="165"/>
      <c r="AE102" s="75">
        <f t="shared" si="42"/>
        <v>0</v>
      </c>
      <c r="AF102" s="161"/>
      <c r="AG102" s="163"/>
      <c r="AH102" s="162"/>
      <c r="AI102" s="75">
        <f t="shared" si="43"/>
        <v>0</v>
      </c>
      <c r="AJ102" s="155"/>
      <c r="AK102" s="156"/>
      <c r="AL102" s="130">
        <f t="shared" si="44"/>
        <v>0</v>
      </c>
      <c r="AM102" s="155"/>
      <c r="AN102" s="156"/>
      <c r="AO102" s="75">
        <f t="shared" si="45"/>
        <v>0</v>
      </c>
      <c r="AP102" s="77"/>
      <c r="AQ102" s="116"/>
      <c r="AR102" s="115">
        <f t="shared" si="46"/>
        <v>0</v>
      </c>
      <c r="AS102" s="136"/>
      <c r="AT102" s="115">
        <f t="shared" si="47"/>
        <v>0</v>
      </c>
      <c r="AU102" s="157"/>
      <c r="AV102" s="158"/>
      <c r="AW102" s="109">
        <f t="shared" si="48"/>
        <v>0</v>
      </c>
      <c r="AX102" s="82"/>
      <c r="AY102" s="138" t="str">
        <f t="shared" si="26"/>
        <v/>
      </c>
      <c r="AZ102" s="138" t="str">
        <f t="shared" si="27"/>
        <v/>
      </c>
      <c r="BA102" s="138" t="str">
        <f t="shared" si="28"/>
        <v/>
      </c>
      <c r="BB102" s="138" t="str">
        <f t="shared" si="29"/>
        <v/>
      </c>
      <c r="BC102" s="138" t="str">
        <f t="shared" si="30"/>
        <v/>
      </c>
    </row>
    <row r="103" spans="1:55" s="4" customFormat="1" ht="35.1" customHeight="1" x14ac:dyDescent="0.25">
      <c r="A103" s="10">
        <f t="shared" si="49"/>
        <v>78</v>
      </c>
      <c r="B103" s="159"/>
      <c r="C103" s="159"/>
      <c r="D103" s="99">
        <f t="shared" si="31"/>
        <v>0</v>
      </c>
      <c r="E103" s="76">
        <f t="shared" si="32"/>
        <v>0</v>
      </c>
      <c r="F103" s="76">
        <f t="shared" si="33"/>
        <v>0</v>
      </c>
      <c r="G103" s="160"/>
      <c r="H103" s="160"/>
      <c r="I103" s="75">
        <f t="shared" si="34"/>
        <v>0</v>
      </c>
      <c r="J103" s="161"/>
      <c r="K103" s="162"/>
      <c r="L103" s="115">
        <f t="shared" si="35"/>
        <v>0</v>
      </c>
      <c r="M103" s="161"/>
      <c r="N103" s="162"/>
      <c r="O103" s="115">
        <f t="shared" si="36"/>
        <v>0</v>
      </c>
      <c r="P103" s="116"/>
      <c r="Q103" s="116"/>
      <c r="R103" s="115">
        <f t="shared" si="37"/>
        <v>0</v>
      </c>
      <c r="S103" s="116"/>
      <c r="T103" s="75">
        <f t="shared" si="38"/>
        <v>0</v>
      </c>
      <c r="U103" s="124"/>
      <c r="V103" s="125">
        <f t="shared" si="39"/>
        <v>0</v>
      </c>
      <c r="W103" s="124"/>
      <c r="X103" s="75">
        <f t="shared" si="40"/>
        <v>0</v>
      </c>
      <c r="Y103" s="161"/>
      <c r="Z103" s="163"/>
      <c r="AA103" s="162"/>
      <c r="AB103" s="75">
        <f t="shared" si="41"/>
        <v>0</v>
      </c>
      <c r="AC103" s="164"/>
      <c r="AD103" s="165"/>
      <c r="AE103" s="75">
        <f t="shared" si="42"/>
        <v>0</v>
      </c>
      <c r="AF103" s="161"/>
      <c r="AG103" s="163"/>
      <c r="AH103" s="162"/>
      <c r="AI103" s="75">
        <f t="shared" si="43"/>
        <v>0</v>
      </c>
      <c r="AJ103" s="155"/>
      <c r="AK103" s="156"/>
      <c r="AL103" s="130">
        <f t="shared" si="44"/>
        <v>0</v>
      </c>
      <c r="AM103" s="155"/>
      <c r="AN103" s="156"/>
      <c r="AO103" s="75">
        <f t="shared" si="45"/>
        <v>0</v>
      </c>
      <c r="AP103" s="77"/>
      <c r="AQ103" s="116"/>
      <c r="AR103" s="115">
        <f t="shared" si="46"/>
        <v>0</v>
      </c>
      <c r="AS103" s="136"/>
      <c r="AT103" s="115">
        <f t="shared" si="47"/>
        <v>0</v>
      </c>
      <c r="AU103" s="157"/>
      <c r="AV103" s="158"/>
      <c r="AW103" s="109">
        <f t="shared" si="48"/>
        <v>0</v>
      </c>
      <c r="AX103" s="83"/>
      <c r="AY103" s="138" t="str">
        <f t="shared" si="26"/>
        <v/>
      </c>
      <c r="AZ103" s="138" t="str">
        <f t="shared" si="27"/>
        <v/>
      </c>
      <c r="BA103" s="138" t="str">
        <f t="shared" si="28"/>
        <v/>
      </c>
      <c r="BB103" s="138" t="str">
        <f t="shared" si="29"/>
        <v/>
      </c>
      <c r="BC103" s="138" t="str">
        <f t="shared" si="30"/>
        <v/>
      </c>
    </row>
    <row r="104" spans="1:55" s="2" customFormat="1" ht="35.1" customHeight="1" x14ac:dyDescent="0.2">
      <c r="A104" s="10">
        <f t="shared" si="49"/>
        <v>79</v>
      </c>
      <c r="B104" s="159"/>
      <c r="C104" s="159"/>
      <c r="D104" s="99">
        <f t="shared" si="31"/>
        <v>0</v>
      </c>
      <c r="E104" s="76">
        <f t="shared" si="32"/>
        <v>0</v>
      </c>
      <c r="F104" s="76">
        <f t="shared" si="33"/>
        <v>0</v>
      </c>
      <c r="G104" s="160"/>
      <c r="H104" s="160"/>
      <c r="I104" s="75">
        <f t="shared" si="34"/>
        <v>0</v>
      </c>
      <c r="J104" s="161"/>
      <c r="K104" s="162"/>
      <c r="L104" s="115">
        <f t="shared" si="35"/>
        <v>0</v>
      </c>
      <c r="M104" s="161"/>
      <c r="N104" s="162"/>
      <c r="O104" s="115">
        <f t="shared" si="36"/>
        <v>0</v>
      </c>
      <c r="P104" s="116"/>
      <c r="Q104" s="116"/>
      <c r="R104" s="115">
        <f t="shared" si="37"/>
        <v>0</v>
      </c>
      <c r="S104" s="116"/>
      <c r="T104" s="75">
        <f t="shared" si="38"/>
        <v>0</v>
      </c>
      <c r="U104" s="124"/>
      <c r="V104" s="125">
        <f t="shared" si="39"/>
        <v>0</v>
      </c>
      <c r="W104" s="124"/>
      <c r="X104" s="75">
        <f t="shared" si="40"/>
        <v>0</v>
      </c>
      <c r="Y104" s="161"/>
      <c r="Z104" s="163"/>
      <c r="AA104" s="162"/>
      <c r="AB104" s="75">
        <f t="shared" si="41"/>
        <v>0</v>
      </c>
      <c r="AC104" s="164"/>
      <c r="AD104" s="165"/>
      <c r="AE104" s="75">
        <f t="shared" si="42"/>
        <v>0</v>
      </c>
      <c r="AF104" s="161"/>
      <c r="AG104" s="163"/>
      <c r="AH104" s="162"/>
      <c r="AI104" s="75">
        <f t="shared" si="43"/>
        <v>0</v>
      </c>
      <c r="AJ104" s="155"/>
      <c r="AK104" s="156"/>
      <c r="AL104" s="130">
        <f t="shared" si="44"/>
        <v>0</v>
      </c>
      <c r="AM104" s="155"/>
      <c r="AN104" s="156"/>
      <c r="AO104" s="75">
        <f t="shared" si="45"/>
        <v>0</v>
      </c>
      <c r="AP104" s="77"/>
      <c r="AQ104" s="116"/>
      <c r="AR104" s="115">
        <f t="shared" si="46"/>
        <v>0</v>
      </c>
      <c r="AS104" s="136"/>
      <c r="AT104" s="115">
        <f t="shared" si="47"/>
        <v>0</v>
      </c>
      <c r="AU104" s="157"/>
      <c r="AV104" s="158"/>
      <c r="AW104" s="109">
        <f t="shared" si="48"/>
        <v>0</v>
      </c>
      <c r="AX104" s="84"/>
      <c r="AY104" s="138" t="str">
        <f t="shared" si="26"/>
        <v/>
      </c>
      <c r="AZ104" s="138" t="str">
        <f t="shared" si="27"/>
        <v/>
      </c>
      <c r="BA104" s="138" t="str">
        <f t="shared" si="28"/>
        <v/>
      </c>
      <c r="BB104" s="138" t="str">
        <f t="shared" si="29"/>
        <v/>
      </c>
      <c r="BC104" s="138" t="str">
        <f t="shared" si="30"/>
        <v/>
      </c>
    </row>
    <row r="105" spans="1:55" s="2" customFormat="1" ht="35.1" customHeight="1" x14ac:dyDescent="0.2">
      <c r="A105" s="10">
        <f t="shared" si="49"/>
        <v>80</v>
      </c>
      <c r="B105" s="159"/>
      <c r="C105" s="159"/>
      <c r="D105" s="99">
        <f t="shared" si="31"/>
        <v>0</v>
      </c>
      <c r="E105" s="76">
        <f t="shared" si="32"/>
        <v>0</v>
      </c>
      <c r="F105" s="76">
        <f t="shared" si="33"/>
        <v>0</v>
      </c>
      <c r="G105" s="160"/>
      <c r="H105" s="160"/>
      <c r="I105" s="75">
        <f t="shared" si="34"/>
        <v>0</v>
      </c>
      <c r="J105" s="161"/>
      <c r="K105" s="162"/>
      <c r="L105" s="115">
        <f t="shared" si="35"/>
        <v>0</v>
      </c>
      <c r="M105" s="161"/>
      <c r="N105" s="162"/>
      <c r="O105" s="115">
        <f t="shared" si="36"/>
        <v>0</v>
      </c>
      <c r="P105" s="116"/>
      <c r="Q105" s="116"/>
      <c r="R105" s="115">
        <f t="shared" si="37"/>
        <v>0</v>
      </c>
      <c r="S105" s="116"/>
      <c r="T105" s="75">
        <f t="shared" si="38"/>
        <v>0</v>
      </c>
      <c r="U105" s="124"/>
      <c r="V105" s="125">
        <f t="shared" si="39"/>
        <v>0</v>
      </c>
      <c r="W105" s="124"/>
      <c r="X105" s="75">
        <f t="shared" si="40"/>
        <v>0</v>
      </c>
      <c r="Y105" s="161"/>
      <c r="Z105" s="163"/>
      <c r="AA105" s="162"/>
      <c r="AB105" s="75">
        <f t="shared" si="41"/>
        <v>0</v>
      </c>
      <c r="AC105" s="164"/>
      <c r="AD105" s="165"/>
      <c r="AE105" s="75">
        <f t="shared" si="42"/>
        <v>0</v>
      </c>
      <c r="AF105" s="161"/>
      <c r="AG105" s="163"/>
      <c r="AH105" s="162"/>
      <c r="AI105" s="75">
        <f t="shared" si="43"/>
        <v>0</v>
      </c>
      <c r="AJ105" s="155"/>
      <c r="AK105" s="156"/>
      <c r="AL105" s="130">
        <f t="shared" si="44"/>
        <v>0</v>
      </c>
      <c r="AM105" s="155"/>
      <c r="AN105" s="156"/>
      <c r="AO105" s="75">
        <f t="shared" si="45"/>
        <v>0</v>
      </c>
      <c r="AP105" s="77"/>
      <c r="AQ105" s="116"/>
      <c r="AR105" s="115">
        <f t="shared" si="46"/>
        <v>0</v>
      </c>
      <c r="AS105" s="136"/>
      <c r="AT105" s="115">
        <f t="shared" si="47"/>
        <v>0</v>
      </c>
      <c r="AU105" s="157"/>
      <c r="AV105" s="158"/>
      <c r="AW105" s="109">
        <f t="shared" si="48"/>
        <v>0</v>
      </c>
      <c r="AX105" s="84"/>
      <c r="AY105" s="138" t="str">
        <f t="shared" si="26"/>
        <v/>
      </c>
      <c r="AZ105" s="138" t="str">
        <f t="shared" si="27"/>
        <v/>
      </c>
      <c r="BA105" s="138" t="str">
        <f t="shared" si="28"/>
        <v/>
      </c>
      <c r="BB105" s="138" t="str">
        <f t="shared" si="29"/>
        <v/>
      </c>
      <c r="BC105" s="138" t="str">
        <f t="shared" si="30"/>
        <v/>
      </c>
    </row>
    <row r="106" spans="1:55" s="2" customFormat="1" ht="35.1" customHeight="1" x14ac:dyDescent="0.2">
      <c r="A106" s="10">
        <f t="shared" si="49"/>
        <v>81</v>
      </c>
      <c r="B106" s="159"/>
      <c r="C106" s="159"/>
      <c r="D106" s="99">
        <f t="shared" si="31"/>
        <v>0</v>
      </c>
      <c r="E106" s="76">
        <f t="shared" si="32"/>
        <v>0</v>
      </c>
      <c r="F106" s="76">
        <f t="shared" si="33"/>
        <v>0</v>
      </c>
      <c r="G106" s="160"/>
      <c r="H106" s="160"/>
      <c r="I106" s="75">
        <f t="shared" si="34"/>
        <v>0</v>
      </c>
      <c r="J106" s="161"/>
      <c r="K106" s="162"/>
      <c r="L106" s="115">
        <f t="shared" si="35"/>
        <v>0</v>
      </c>
      <c r="M106" s="161"/>
      <c r="N106" s="162"/>
      <c r="O106" s="115">
        <f t="shared" si="36"/>
        <v>0</v>
      </c>
      <c r="P106" s="116"/>
      <c r="Q106" s="116"/>
      <c r="R106" s="115">
        <f t="shared" si="37"/>
        <v>0</v>
      </c>
      <c r="S106" s="116"/>
      <c r="T106" s="75">
        <f t="shared" si="38"/>
        <v>0</v>
      </c>
      <c r="U106" s="124"/>
      <c r="V106" s="125">
        <f t="shared" si="39"/>
        <v>0</v>
      </c>
      <c r="W106" s="124"/>
      <c r="X106" s="75">
        <f t="shared" si="40"/>
        <v>0</v>
      </c>
      <c r="Y106" s="161"/>
      <c r="Z106" s="163"/>
      <c r="AA106" s="162"/>
      <c r="AB106" s="75">
        <f t="shared" si="41"/>
        <v>0</v>
      </c>
      <c r="AC106" s="164"/>
      <c r="AD106" s="165"/>
      <c r="AE106" s="75">
        <f t="shared" si="42"/>
        <v>0</v>
      </c>
      <c r="AF106" s="161"/>
      <c r="AG106" s="163"/>
      <c r="AH106" s="162"/>
      <c r="AI106" s="75">
        <f t="shared" si="43"/>
        <v>0</v>
      </c>
      <c r="AJ106" s="155"/>
      <c r="AK106" s="156"/>
      <c r="AL106" s="130">
        <f t="shared" si="44"/>
        <v>0</v>
      </c>
      <c r="AM106" s="155"/>
      <c r="AN106" s="156"/>
      <c r="AO106" s="75">
        <f t="shared" si="45"/>
        <v>0</v>
      </c>
      <c r="AP106" s="77"/>
      <c r="AQ106" s="116"/>
      <c r="AR106" s="115">
        <f t="shared" si="46"/>
        <v>0</v>
      </c>
      <c r="AS106" s="136"/>
      <c r="AT106" s="115">
        <f t="shared" si="47"/>
        <v>0</v>
      </c>
      <c r="AU106" s="157"/>
      <c r="AV106" s="158"/>
      <c r="AW106" s="109">
        <f t="shared" si="48"/>
        <v>0</v>
      </c>
      <c r="AX106" s="84"/>
      <c r="AY106" s="138" t="str">
        <f t="shared" si="26"/>
        <v/>
      </c>
      <c r="AZ106" s="138" t="str">
        <f t="shared" si="27"/>
        <v/>
      </c>
      <c r="BA106" s="138" t="str">
        <f t="shared" si="28"/>
        <v/>
      </c>
      <c r="BB106" s="138" t="str">
        <f t="shared" si="29"/>
        <v/>
      </c>
      <c r="BC106" s="138" t="str">
        <f t="shared" si="30"/>
        <v/>
      </c>
    </row>
    <row r="107" spans="1:55" s="2" customFormat="1" ht="35.1" customHeight="1" x14ac:dyDescent="0.2">
      <c r="A107" s="10">
        <f t="shared" si="49"/>
        <v>82</v>
      </c>
      <c r="B107" s="159"/>
      <c r="C107" s="159"/>
      <c r="D107" s="99">
        <f t="shared" si="31"/>
        <v>0</v>
      </c>
      <c r="E107" s="76">
        <f t="shared" si="32"/>
        <v>0</v>
      </c>
      <c r="F107" s="76">
        <f t="shared" si="33"/>
        <v>0</v>
      </c>
      <c r="G107" s="160"/>
      <c r="H107" s="160"/>
      <c r="I107" s="75">
        <f t="shared" si="34"/>
        <v>0</v>
      </c>
      <c r="J107" s="161"/>
      <c r="K107" s="162"/>
      <c r="L107" s="115">
        <f t="shared" si="35"/>
        <v>0</v>
      </c>
      <c r="M107" s="161"/>
      <c r="N107" s="162"/>
      <c r="O107" s="115">
        <f t="shared" si="36"/>
        <v>0</v>
      </c>
      <c r="P107" s="116"/>
      <c r="Q107" s="116"/>
      <c r="R107" s="115">
        <f t="shared" si="37"/>
        <v>0</v>
      </c>
      <c r="S107" s="116"/>
      <c r="T107" s="75">
        <f t="shared" si="38"/>
        <v>0</v>
      </c>
      <c r="U107" s="124"/>
      <c r="V107" s="125">
        <f t="shared" si="39"/>
        <v>0</v>
      </c>
      <c r="W107" s="124"/>
      <c r="X107" s="75">
        <f t="shared" si="40"/>
        <v>0</v>
      </c>
      <c r="Y107" s="161"/>
      <c r="Z107" s="163"/>
      <c r="AA107" s="162"/>
      <c r="AB107" s="75">
        <f t="shared" si="41"/>
        <v>0</v>
      </c>
      <c r="AC107" s="164"/>
      <c r="AD107" s="165"/>
      <c r="AE107" s="75">
        <f t="shared" si="42"/>
        <v>0</v>
      </c>
      <c r="AF107" s="161"/>
      <c r="AG107" s="163"/>
      <c r="AH107" s="162"/>
      <c r="AI107" s="75">
        <f t="shared" si="43"/>
        <v>0</v>
      </c>
      <c r="AJ107" s="155"/>
      <c r="AK107" s="156"/>
      <c r="AL107" s="130">
        <f t="shared" si="44"/>
        <v>0</v>
      </c>
      <c r="AM107" s="155"/>
      <c r="AN107" s="156"/>
      <c r="AO107" s="75">
        <f t="shared" si="45"/>
        <v>0</v>
      </c>
      <c r="AP107" s="77"/>
      <c r="AQ107" s="116"/>
      <c r="AR107" s="115">
        <f t="shared" si="46"/>
        <v>0</v>
      </c>
      <c r="AS107" s="136"/>
      <c r="AT107" s="115">
        <f t="shared" si="47"/>
        <v>0</v>
      </c>
      <c r="AU107" s="157"/>
      <c r="AV107" s="158"/>
      <c r="AW107" s="109">
        <f t="shared" si="48"/>
        <v>0</v>
      </c>
      <c r="AX107" s="84"/>
      <c r="AY107" s="138" t="str">
        <f t="shared" si="26"/>
        <v/>
      </c>
      <c r="AZ107" s="138" t="str">
        <f t="shared" si="27"/>
        <v/>
      </c>
      <c r="BA107" s="138" t="str">
        <f t="shared" si="28"/>
        <v/>
      </c>
      <c r="BB107" s="138" t="str">
        <f t="shared" si="29"/>
        <v/>
      </c>
      <c r="BC107" s="138" t="str">
        <f t="shared" si="30"/>
        <v/>
      </c>
    </row>
    <row r="108" spans="1:55" s="2" customFormat="1" ht="35.1" customHeight="1" x14ac:dyDescent="0.2">
      <c r="A108" s="10">
        <f t="shared" si="49"/>
        <v>83</v>
      </c>
      <c r="B108" s="159"/>
      <c r="C108" s="159"/>
      <c r="D108" s="99">
        <f t="shared" si="31"/>
        <v>0</v>
      </c>
      <c r="E108" s="76">
        <f t="shared" si="32"/>
        <v>0</v>
      </c>
      <c r="F108" s="76">
        <f t="shared" si="33"/>
        <v>0</v>
      </c>
      <c r="G108" s="160"/>
      <c r="H108" s="160"/>
      <c r="I108" s="75">
        <f t="shared" si="34"/>
        <v>0</v>
      </c>
      <c r="J108" s="161"/>
      <c r="K108" s="162"/>
      <c r="L108" s="115">
        <f t="shared" si="35"/>
        <v>0</v>
      </c>
      <c r="M108" s="161"/>
      <c r="N108" s="162"/>
      <c r="O108" s="115">
        <f t="shared" si="36"/>
        <v>0</v>
      </c>
      <c r="P108" s="116"/>
      <c r="Q108" s="116"/>
      <c r="R108" s="115">
        <f t="shared" si="37"/>
        <v>0</v>
      </c>
      <c r="S108" s="116"/>
      <c r="T108" s="75">
        <f t="shared" si="38"/>
        <v>0</v>
      </c>
      <c r="U108" s="124"/>
      <c r="V108" s="125">
        <f t="shared" si="39"/>
        <v>0</v>
      </c>
      <c r="W108" s="124"/>
      <c r="X108" s="75">
        <f t="shared" si="40"/>
        <v>0</v>
      </c>
      <c r="Y108" s="161"/>
      <c r="Z108" s="163"/>
      <c r="AA108" s="162"/>
      <c r="AB108" s="75">
        <f t="shared" si="41"/>
        <v>0</v>
      </c>
      <c r="AC108" s="164"/>
      <c r="AD108" s="165"/>
      <c r="AE108" s="75">
        <f t="shared" si="42"/>
        <v>0</v>
      </c>
      <c r="AF108" s="161"/>
      <c r="AG108" s="163"/>
      <c r="AH108" s="162"/>
      <c r="AI108" s="75">
        <f t="shared" si="43"/>
        <v>0</v>
      </c>
      <c r="AJ108" s="155"/>
      <c r="AK108" s="156"/>
      <c r="AL108" s="130">
        <f t="shared" si="44"/>
        <v>0</v>
      </c>
      <c r="AM108" s="155"/>
      <c r="AN108" s="156"/>
      <c r="AO108" s="75">
        <f t="shared" si="45"/>
        <v>0</v>
      </c>
      <c r="AP108" s="77"/>
      <c r="AQ108" s="116"/>
      <c r="AR108" s="115">
        <f t="shared" si="46"/>
        <v>0</v>
      </c>
      <c r="AS108" s="136"/>
      <c r="AT108" s="115">
        <f t="shared" si="47"/>
        <v>0</v>
      </c>
      <c r="AU108" s="157"/>
      <c r="AV108" s="158"/>
      <c r="AW108" s="109">
        <f t="shared" si="48"/>
        <v>0</v>
      </c>
      <c r="AX108" s="84"/>
      <c r="AY108" s="138" t="str">
        <f t="shared" si="26"/>
        <v/>
      </c>
      <c r="AZ108" s="138" t="str">
        <f t="shared" si="27"/>
        <v/>
      </c>
      <c r="BA108" s="138" t="str">
        <f t="shared" si="28"/>
        <v/>
      </c>
      <c r="BB108" s="138" t="str">
        <f t="shared" si="29"/>
        <v/>
      </c>
      <c r="BC108" s="138" t="str">
        <f t="shared" si="30"/>
        <v/>
      </c>
    </row>
    <row r="109" spans="1:55" s="5" customFormat="1" ht="35.1" customHeight="1" x14ac:dyDescent="0.25">
      <c r="A109" s="10">
        <f t="shared" si="49"/>
        <v>84</v>
      </c>
      <c r="B109" s="159"/>
      <c r="C109" s="159"/>
      <c r="D109" s="99">
        <f t="shared" si="31"/>
        <v>0</v>
      </c>
      <c r="E109" s="76">
        <f t="shared" si="32"/>
        <v>0</v>
      </c>
      <c r="F109" s="76">
        <f t="shared" si="33"/>
        <v>0</v>
      </c>
      <c r="G109" s="160"/>
      <c r="H109" s="160"/>
      <c r="I109" s="75">
        <f t="shared" si="34"/>
        <v>0</v>
      </c>
      <c r="J109" s="161"/>
      <c r="K109" s="162"/>
      <c r="L109" s="115">
        <f t="shared" si="35"/>
        <v>0</v>
      </c>
      <c r="M109" s="161"/>
      <c r="N109" s="162"/>
      <c r="O109" s="115">
        <f t="shared" si="36"/>
        <v>0</v>
      </c>
      <c r="P109" s="116"/>
      <c r="Q109" s="116"/>
      <c r="R109" s="115">
        <f t="shared" si="37"/>
        <v>0</v>
      </c>
      <c r="S109" s="116"/>
      <c r="T109" s="75">
        <f t="shared" si="38"/>
        <v>0</v>
      </c>
      <c r="U109" s="124"/>
      <c r="V109" s="125">
        <f t="shared" si="39"/>
        <v>0</v>
      </c>
      <c r="W109" s="124"/>
      <c r="X109" s="75">
        <f t="shared" si="40"/>
        <v>0</v>
      </c>
      <c r="Y109" s="161"/>
      <c r="Z109" s="163"/>
      <c r="AA109" s="162"/>
      <c r="AB109" s="75">
        <f t="shared" si="41"/>
        <v>0</v>
      </c>
      <c r="AC109" s="164"/>
      <c r="AD109" s="165"/>
      <c r="AE109" s="75">
        <f t="shared" si="42"/>
        <v>0</v>
      </c>
      <c r="AF109" s="161"/>
      <c r="AG109" s="163"/>
      <c r="AH109" s="162"/>
      <c r="AI109" s="75">
        <f t="shared" si="43"/>
        <v>0</v>
      </c>
      <c r="AJ109" s="155"/>
      <c r="AK109" s="156"/>
      <c r="AL109" s="130">
        <f t="shared" si="44"/>
        <v>0</v>
      </c>
      <c r="AM109" s="155"/>
      <c r="AN109" s="156"/>
      <c r="AO109" s="75">
        <f t="shared" si="45"/>
        <v>0</v>
      </c>
      <c r="AP109" s="77"/>
      <c r="AQ109" s="116"/>
      <c r="AR109" s="115">
        <f t="shared" si="46"/>
        <v>0</v>
      </c>
      <c r="AS109" s="136"/>
      <c r="AT109" s="115">
        <f t="shared" si="47"/>
        <v>0</v>
      </c>
      <c r="AU109" s="157"/>
      <c r="AV109" s="158"/>
      <c r="AW109" s="109">
        <f t="shared" si="48"/>
        <v>0</v>
      </c>
      <c r="AX109" s="82"/>
      <c r="AY109" s="138" t="str">
        <f t="shared" si="26"/>
        <v/>
      </c>
      <c r="AZ109" s="138" t="str">
        <f t="shared" si="27"/>
        <v/>
      </c>
      <c r="BA109" s="138" t="str">
        <f t="shared" si="28"/>
        <v/>
      </c>
      <c r="BB109" s="138" t="str">
        <f t="shared" si="29"/>
        <v/>
      </c>
      <c r="BC109" s="138" t="str">
        <f t="shared" si="30"/>
        <v/>
      </c>
    </row>
    <row r="110" spans="1:55" s="4" customFormat="1" ht="35.1" customHeight="1" x14ac:dyDescent="0.25">
      <c r="A110" s="10">
        <f t="shared" si="49"/>
        <v>85</v>
      </c>
      <c r="B110" s="159"/>
      <c r="C110" s="159"/>
      <c r="D110" s="99">
        <f t="shared" si="31"/>
        <v>0</v>
      </c>
      <c r="E110" s="76">
        <f t="shared" si="32"/>
        <v>0</v>
      </c>
      <c r="F110" s="76">
        <f t="shared" si="33"/>
        <v>0</v>
      </c>
      <c r="G110" s="160"/>
      <c r="H110" s="160"/>
      <c r="I110" s="75">
        <f t="shared" si="34"/>
        <v>0</v>
      </c>
      <c r="J110" s="161"/>
      <c r="K110" s="162"/>
      <c r="L110" s="115">
        <f t="shared" si="35"/>
        <v>0</v>
      </c>
      <c r="M110" s="161"/>
      <c r="N110" s="162"/>
      <c r="O110" s="115">
        <f t="shared" si="36"/>
        <v>0</v>
      </c>
      <c r="P110" s="116"/>
      <c r="Q110" s="116"/>
      <c r="R110" s="115">
        <f t="shared" si="37"/>
        <v>0</v>
      </c>
      <c r="S110" s="116"/>
      <c r="T110" s="75">
        <f t="shared" si="38"/>
        <v>0</v>
      </c>
      <c r="U110" s="124"/>
      <c r="V110" s="125">
        <f t="shared" si="39"/>
        <v>0</v>
      </c>
      <c r="W110" s="124"/>
      <c r="X110" s="75">
        <f t="shared" si="40"/>
        <v>0</v>
      </c>
      <c r="Y110" s="161"/>
      <c r="Z110" s="163"/>
      <c r="AA110" s="162"/>
      <c r="AB110" s="75">
        <f t="shared" si="41"/>
        <v>0</v>
      </c>
      <c r="AC110" s="164"/>
      <c r="AD110" s="165"/>
      <c r="AE110" s="75">
        <f t="shared" si="42"/>
        <v>0</v>
      </c>
      <c r="AF110" s="161"/>
      <c r="AG110" s="163"/>
      <c r="AH110" s="162"/>
      <c r="AI110" s="75">
        <f t="shared" si="43"/>
        <v>0</v>
      </c>
      <c r="AJ110" s="155"/>
      <c r="AK110" s="156"/>
      <c r="AL110" s="130">
        <f t="shared" si="44"/>
        <v>0</v>
      </c>
      <c r="AM110" s="155"/>
      <c r="AN110" s="156"/>
      <c r="AO110" s="75">
        <f t="shared" si="45"/>
        <v>0</v>
      </c>
      <c r="AP110" s="77"/>
      <c r="AQ110" s="116"/>
      <c r="AR110" s="115">
        <f t="shared" si="46"/>
        <v>0</v>
      </c>
      <c r="AS110" s="136"/>
      <c r="AT110" s="115">
        <f t="shared" si="47"/>
        <v>0</v>
      </c>
      <c r="AU110" s="157"/>
      <c r="AV110" s="158"/>
      <c r="AW110" s="109">
        <f t="shared" si="48"/>
        <v>0</v>
      </c>
      <c r="AX110" s="83"/>
      <c r="AY110" s="138" t="str">
        <f t="shared" si="26"/>
        <v/>
      </c>
      <c r="AZ110" s="138" t="str">
        <f t="shared" si="27"/>
        <v/>
      </c>
      <c r="BA110" s="138" t="str">
        <f t="shared" si="28"/>
        <v/>
      </c>
      <c r="BB110" s="138" t="str">
        <f t="shared" si="29"/>
        <v/>
      </c>
      <c r="BC110" s="138" t="str">
        <f t="shared" si="30"/>
        <v/>
      </c>
    </row>
    <row r="111" spans="1:55" s="2" customFormat="1" ht="35.1" customHeight="1" x14ac:dyDescent="0.2">
      <c r="A111" s="10">
        <f t="shared" si="49"/>
        <v>86</v>
      </c>
      <c r="B111" s="159"/>
      <c r="C111" s="159"/>
      <c r="D111" s="99">
        <f t="shared" si="31"/>
        <v>0</v>
      </c>
      <c r="E111" s="76">
        <f t="shared" si="32"/>
        <v>0</v>
      </c>
      <c r="F111" s="76">
        <f t="shared" si="33"/>
        <v>0</v>
      </c>
      <c r="G111" s="160"/>
      <c r="H111" s="160"/>
      <c r="I111" s="75">
        <f t="shared" si="34"/>
        <v>0</v>
      </c>
      <c r="J111" s="161"/>
      <c r="K111" s="162"/>
      <c r="L111" s="115">
        <f t="shared" si="35"/>
        <v>0</v>
      </c>
      <c r="M111" s="161"/>
      <c r="N111" s="162"/>
      <c r="O111" s="115">
        <f t="shared" si="36"/>
        <v>0</v>
      </c>
      <c r="P111" s="116"/>
      <c r="Q111" s="116"/>
      <c r="R111" s="115">
        <f t="shared" si="37"/>
        <v>0</v>
      </c>
      <c r="S111" s="116"/>
      <c r="T111" s="75">
        <f t="shared" si="38"/>
        <v>0</v>
      </c>
      <c r="U111" s="124"/>
      <c r="V111" s="125">
        <f t="shared" si="39"/>
        <v>0</v>
      </c>
      <c r="W111" s="124"/>
      <c r="X111" s="75">
        <f t="shared" si="40"/>
        <v>0</v>
      </c>
      <c r="Y111" s="161"/>
      <c r="Z111" s="163"/>
      <c r="AA111" s="162"/>
      <c r="AB111" s="75">
        <f t="shared" si="41"/>
        <v>0</v>
      </c>
      <c r="AC111" s="164"/>
      <c r="AD111" s="165"/>
      <c r="AE111" s="75">
        <f t="shared" si="42"/>
        <v>0</v>
      </c>
      <c r="AF111" s="161"/>
      <c r="AG111" s="163"/>
      <c r="AH111" s="162"/>
      <c r="AI111" s="75">
        <f t="shared" si="43"/>
        <v>0</v>
      </c>
      <c r="AJ111" s="155"/>
      <c r="AK111" s="156"/>
      <c r="AL111" s="130">
        <f t="shared" si="44"/>
        <v>0</v>
      </c>
      <c r="AM111" s="155"/>
      <c r="AN111" s="156"/>
      <c r="AO111" s="75">
        <f t="shared" si="45"/>
        <v>0</v>
      </c>
      <c r="AP111" s="77"/>
      <c r="AQ111" s="116"/>
      <c r="AR111" s="115">
        <f t="shared" si="46"/>
        <v>0</v>
      </c>
      <c r="AS111" s="136"/>
      <c r="AT111" s="115">
        <f t="shared" si="47"/>
        <v>0</v>
      </c>
      <c r="AU111" s="157"/>
      <c r="AV111" s="158"/>
      <c r="AW111" s="109">
        <f t="shared" si="48"/>
        <v>0</v>
      </c>
      <c r="AX111" s="84"/>
      <c r="AY111" s="138" t="str">
        <f t="shared" si="26"/>
        <v/>
      </c>
      <c r="AZ111" s="138" t="str">
        <f t="shared" si="27"/>
        <v/>
      </c>
      <c r="BA111" s="138" t="str">
        <f t="shared" si="28"/>
        <v/>
      </c>
      <c r="BB111" s="138" t="str">
        <f t="shared" si="29"/>
        <v/>
      </c>
      <c r="BC111" s="138" t="str">
        <f t="shared" si="30"/>
        <v/>
      </c>
    </row>
    <row r="112" spans="1:55" s="2" customFormat="1" ht="35.1" customHeight="1" x14ac:dyDescent="0.2">
      <c r="A112" s="10">
        <f t="shared" si="49"/>
        <v>87</v>
      </c>
      <c r="B112" s="159"/>
      <c r="C112" s="159"/>
      <c r="D112" s="99">
        <f t="shared" si="31"/>
        <v>0</v>
      </c>
      <c r="E112" s="76">
        <f t="shared" si="32"/>
        <v>0</v>
      </c>
      <c r="F112" s="76">
        <f t="shared" si="33"/>
        <v>0</v>
      </c>
      <c r="G112" s="160"/>
      <c r="H112" s="160"/>
      <c r="I112" s="75">
        <f t="shared" si="34"/>
        <v>0</v>
      </c>
      <c r="J112" s="161"/>
      <c r="K112" s="162"/>
      <c r="L112" s="115">
        <f t="shared" si="35"/>
        <v>0</v>
      </c>
      <c r="M112" s="161"/>
      <c r="N112" s="162"/>
      <c r="O112" s="115">
        <f t="shared" si="36"/>
        <v>0</v>
      </c>
      <c r="P112" s="116"/>
      <c r="Q112" s="116"/>
      <c r="R112" s="115">
        <f t="shared" si="37"/>
        <v>0</v>
      </c>
      <c r="S112" s="116"/>
      <c r="T112" s="75">
        <f t="shared" si="38"/>
        <v>0</v>
      </c>
      <c r="U112" s="124"/>
      <c r="V112" s="125">
        <f t="shared" si="39"/>
        <v>0</v>
      </c>
      <c r="W112" s="124"/>
      <c r="X112" s="75">
        <f t="shared" si="40"/>
        <v>0</v>
      </c>
      <c r="Y112" s="161"/>
      <c r="Z112" s="163"/>
      <c r="AA112" s="162"/>
      <c r="AB112" s="75">
        <f t="shared" si="41"/>
        <v>0</v>
      </c>
      <c r="AC112" s="164"/>
      <c r="AD112" s="165"/>
      <c r="AE112" s="75">
        <f t="shared" si="42"/>
        <v>0</v>
      </c>
      <c r="AF112" s="161"/>
      <c r="AG112" s="163"/>
      <c r="AH112" s="162"/>
      <c r="AI112" s="75">
        <f t="shared" si="43"/>
        <v>0</v>
      </c>
      <c r="AJ112" s="155"/>
      <c r="AK112" s="156"/>
      <c r="AL112" s="130">
        <f t="shared" si="44"/>
        <v>0</v>
      </c>
      <c r="AM112" s="155"/>
      <c r="AN112" s="156"/>
      <c r="AO112" s="75">
        <f t="shared" si="45"/>
        <v>0</v>
      </c>
      <c r="AP112" s="77"/>
      <c r="AQ112" s="116"/>
      <c r="AR112" s="115">
        <f t="shared" si="46"/>
        <v>0</v>
      </c>
      <c r="AS112" s="136"/>
      <c r="AT112" s="115">
        <f t="shared" si="47"/>
        <v>0</v>
      </c>
      <c r="AU112" s="157"/>
      <c r="AV112" s="158"/>
      <c r="AW112" s="109">
        <f t="shared" si="48"/>
        <v>0</v>
      </c>
      <c r="AX112" s="84"/>
      <c r="AY112" s="138" t="str">
        <f t="shared" si="26"/>
        <v/>
      </c>
      <c r="AZ112" s="138" t="str">
        <f t="shared" si="27"/>
        <v/>
      </c>
      <c r="BA112" s="138" t="str">
        <f t="shared" si="28"/>
        <v/>
      </c>
      <c r="BB112" s="138" t="str">
        <f t="shared" si="29"/>
        <v/>
      </c>
      <c r="BC112" s="138" t="str">
        <f t="shared" si="30"/>
        <v/>
      </c>
    </row>
    <row r="113" spans="1:55" s="2" customFormat="1" ht="35.1" customHeight="1" x14ac:dyDescent="0.2">
      <c r="A113" s="10">
        <f t="shared" si="49"/>
        <v>88</v>
      </c>
      <c r="B113" s="159"/>
      <c r="C113" s="159"/>
      <c r="D113" s="99">
        <f t="shared" si="31"/>
        <v>0</v>
      </c>
      <c r="E113" s="76">
        <f t="shared" si="32"/>
        <v>0</v>
      </c>
      <c r="F113" s="76">
        <f t="shared" si="33"/>
        <v>0</v>
      </c>
      <c r="G113" s="160"/>
      <c r="H113" s="160"/>
      <c r="I113" s="75">
        <f t="shared" si="34"/>
        <v>0</v>
      </c>
      <c r="J113" s="161"/>
      <c r="K113" s="162"/>
      <c r="L113" s="115">
        <f t="shared" si="35"/>
        <v>0</v>
      </c>
      <c r="M113" s="161"/>
      <c r="N113" s="162"/>
      <c r="O113" s="115">
        <f t="shared" si="36"/>
        <v>0</v>
      </c>
      <c r="P113" s="116"/>
      <c r="Q113" s="116"/>
      <c r="R113" s="115">
        <f t="shared" si="37"/>
        <v>0</v>
      </c>
      <c r="S113" s="116"/>
      <c r="T113" s="75">
        <f t="shared" si="38"/>
        <v>0</v>
      </c>
      <c r="U113" s="124"/>
      <c r="V113" s="125">
        <f t="shared" si="39"/>
        <v>0</v>
      </c>
      <c r="W113" s="124"/>
      <c r="X113" s="75">
        <f t="shared" si="40"/>
        <v>0</v>
      </c>
      <c r="Y113" s="161"/>
      <c r="Z113" s="163"/>
      <c r="AA113" s="162"/>
      <c r="AB113" s="75">
        <f t="shared" si="41"/>
        <v>0</v>
      </c>
      <c r="AC113" s="164"/>
      <c r="AD113" s="165"/>
      <c r="AE113" s="75">
        <f t="shared" si="42"/>
        <v>0</v>
      </c>
      <c r="AF113" s="161"/>
      <c r="AG113" s="163"/>
      <c r="AH113" s="162"/>
      <c r="AI113" s="75">
        <f t="shared" si="43"/>
        <v>0</v>
      </c>
      <c r="AJ113" s="155"/>
      <c r="AK113" s="156"/>
      <c r="AL113" s="130">
        <f t="shared" si="44"/>
        <v>0</v>
      </c>
      <c r="AM113" s="155"/>
      <c r="AN113" s="156"/>
      <c r="AO113" s="75">
        <f t="shared" si="45"/>
        <v>0</v>
      </c>
      <c r="AP113" s="77"/>
      <c r="AQ113" s="116"/>
      <c r="AR113" s="115">
        <f t="shared" si="46"/>
        <v>0</v>
      </c>
      <c r="AS113" s="136"/>
      <c r="AT113" s="115">
        <f t="shared" si="47"/>
        <v>0</v>
      </c>
      <c r="AU113" s="157"/>
      <c r="AV113" s="158"/>
      <c r="AW113" s="109">
        <f t="shared" si="48"/>
        <v>0</v>
      </c>
      <c r="AX113" s="84"/>
      <c r="AY113" s="138" t="str">
        <f t="shared" si="26"/>
        <v/>
      </c>
      <c r="AZ113" s="138" t="str">
        <f t="shared" si="27"/>
        <v/>
      </c>
      <c r="BA113" s="138" t="str">
        <f t="shared" si="28"/>
        <v/>
      </c>
      <c r="BB113" s="138" t="str">
        <f t="shared" si="29"/>
        <v/>
      </c>
      <c r="BC113" s="138" t="str">
        <f t="shared" si="30"/>
        <v/>
      </c>
    </row>
    <row r="114" spans="1:55" s="2" customFormat="1" ht="35.1" customHeight="1" x14ac:dyDescent="0.2">
      <c r="A114" s="10">
        <f t="shared" si="49"/>
        <v>89</v>
      </c>
      <c r="B114" s="159"/>
      <c r="C114" s="159"/>
      <c r="D114" s="99">
        <f t="shared" si="31"/>
        <v>0</v>
      </c>
      <c r="E114" s="76">
        <f t="shared" si="32"/>
        <v>0</v>
      </c>
      <c r="F114" s="76">
        <f t="shared" si="33"/>
        <v>0</v>
      </c>
      <c r="G114" s="160"/>
      <c r="H114" s="160"/>
      <c r="I114" s="75">
        <f t="shared" si="34"/>
        <v>0</v>
      </c>
      <c r="J114" s="161"/>
      <c r="K114" s="162"/>
      <c r="L114" s="115">
        <f t="shared" si="35"/>
        <v>0</v>
      </c>
      <c r="M114" s="161"/>
      <c r="N114" s="162"/>
      <c r="O114" s="115">
        <f t="shared" si="36"/>
        <v>0</v>
      </c>
      <c r="P114" s="116"/>
      <c r="Q114" s="116"/>
      <c r="R114" s="115">
        <f t="shared" si="37"/>
        <v>0</v>
      </c>
      <c r="S114" s="116"/>
      <c r="T114" s="75">
        <f t="shared" si="38"/>
        <v>0</v>
      </c>
      <c r="U114" s="124"/>
      <c r="V114" s="125">
        <f t="shared" si="39"/>
        <v>0</v>
      </c>
      <c r="W114" s="124"/>
      <c r="X114" s="75">
        <f t="shared" si="40"/>
        <v>0</v>
      </c>
      <c r="Y114" s="161"/>
      <c r="Z114" s="163"/>
      <c r="AA114" s="162"/>
      <c r="AB114" s="75">
        <f t="shared" si="41"/>
        <v>0</v>
      </c>
      <c r="AC114" s="164"/>
      <c r="AD114" s="165"/>
      <c r="AE114" s="75">
        <f t="shared" si="42"/>
        <v>0</v>
      </c>
      <c r="AF114" s="161"/>
      <c r="AG114" s="163"/>
      <c r="AH114" s="162"/>
      <c r="AI114" s="75">
        <f t="shared" si="43"/>
        <v>0</v>
      </c>
      <c r="AJ114" s="155"/>
      <c r="AK114" s="156"/>
      <c r="AL114" s="130">
        <f t="shared" si="44"/>
        <v>0</v>
      </c>
      <c r="AM114" s="155"/>
      <c r="AN114" s="156"/>
      <c r="AO114" s="75">
        <f t="shared" si="45"/>
        <v>0</v>
      </c>
      <c r="AP114" s="77"/>
      <c r="AQ114" s="116"/>
      <c r="AR114" s="115">
        <f t="shared" si="46"/>
        <v>0</v>
      </c>
      <c r="AS114" s="136"/>
      <c r="AT114" s="115">
        <f t="shared" si="47"/>
        <v>0</v>
      </c>
      <c r="AU114" s="157"/>
      <c r="AV114" s="158"/>
      <c r="AW114" s="109">
        <f t="shared" si="48"/>
        <v>0</v>
      </c>
      <c r="AX114" s="84"/>
      <c r="AY114" s="138" t="str">
        <f t="shared" si="26"/>
        <v/>
      </c>
      <c r="AZ114" s="138" t="str">
        <f t="shared" si="27"/>
        <v/>
      </c>
      <c r="BA114" s="138" t="str">
        <f t="shared" si="28"/>
        <v/>
      </c>
      <c r="BB114" s="138" t="str">
        <f t="shared" si="29"/>
        <v/>
      </c>
      <c r="BC114" s="138" t="str">
        <f t="shared" si="30"/>
        <v/>
      </c>
    </row>
    <row r="115" spans="1:55" s="2" customFormat="1" ht="35.1" customHeight="1" x14ac:dyDescent="0.2">
      <c r="A115" s="10">
        <f t="shared" si="49"/>
        <v>90</v>
      </c>
      <c r="B115" s="159"/>
      <c r="C115" s="159"/>
      <c r="D115" s="99">
        <f t="shared" si="31"/>
        <v>0</v>
      </c>
      <c r="E115" s="76">
        <f t="shared" si="32"/>
        <v>0</v>
      </c>
      <c r="F115" s="76">
        <f t="shared" si="33"/>
        <v>0</v>
      </c>
      <c r="G115" s="160"/>
      <c r="H115" s="160"/>
      <c r="I115" s="75">
        <f t="shared" si="34"/>
        <v>0</v>
      </c>
      <c r="J115" s="161"/>
      <c r="K115" s="162"/>
      <c r="L115" s="115">
        <f t="shared" si="35"/>
        <v>0</v>
      </c>
      <c r="M115" s="161"/>
      <c r="N115" s="162"/>
      <c r="O115" s="115">
        <f t="shared" si="36"/>
        <v>0</v>
      </c>
      <c r="P115" s="116"/>
      <c r="Q115" s="116"/>
      <c r="R115" s="115">
        <f t="shared" si="37"/>
        <v>0</v>
      </c>
      <c r="S115" s="116"/>
      <c r="T115" s="75">
        <f t="shared" si="38"/>
        <v>0</v>
      </c>
      <c r="U115" s="124"/>
      <c r="V115" s="125">
        <f t="shared" si="39"/>
        <v>0</v>
      </c>
      <c r="W115" s="124"/>
      <c r="X115" s="75">
        <f t="shared" si="40"/>
        <v>0</v>
      </c>
      <c r="Y115" s="161"/>
      <c r="Z115" s="163"/>
      <c r="AA115" s="162"/>
      <c r="AB115" s="75">
        <f t="shared" si="41"/>
        <v>0</v>
      </c>
      <c r="AC115" s="164"/>
      <c r="AD115" s="165"/>
      <c r="AE115" s="75">
        <f t="shared" si="42"/>
        <v>0</v>
      </c>
      <c r="AF115" s="161"/>
      <c r="AG115" s="163"/>
      <c r="AH115" s="162"/>
      <c r="AI115" s="75">
        <f t="shared" si="43"/>
        <v>0</v>
      </c>
      <c r="AJ115" s="155"/>
      <c r="AK115" s="156"/>
      <c r="AL115" s="130">
        <f t="shared" si="44"/>
        <v>0</v>
      </c>
      <c r="AM115" s="155"/>
      <c r="AN115" s="156"/>
      <c r="AO115" s="75">
        <f t="shared" si="45"/>
        <v>0</v>
      </c>
      <c r="AP115" s="77"/>
      <c r="AQ115" s="116"/>
      <c r="AR115" s="115">
        <f t="shared" si="46"/>
        <v>0</v>
      </c>
      <c r="AS115" s="136"/>
      <c r="AT115" s="115">
        <f t="shared" si="47"/>
        <v>0</v>
      </c>
      <c r="AU115" s="157"/>
      <c r="AV115" s="158"/>
      <c r="AW115" s="109">
        <f t="shared" si="48"/>
        <v>0</v>
      </c>
      <c r="AX115" s="84"/>
      <c r="AY115" s="138" t="str">
        <f t="shared" si="26"/>
        <v/>
      </c>
      <c r="AZ115" s="138" t="str">
        <f t="shared" si="27"/>
        <v/>
      </c>
      <c r="BA115" s="138" t="str">
        <f t="shared" si="28"/>
        <v/>
      </c>
      <c r="BB115" s="138" t="str">
        <f t="shared" si="29"/>
        <v/>
      </c>
      <c r="BC115" s="138" t="str">
        <f t="shared" si="30"/>
        <v/>
      </c>
    </row>
    <row r="116" spans="1:55" s="2" customFormat="1" ht="35.1" customHeight="1" x14ac:dyDescent="0.2">
      <c r="A116" s="10">
        <f t="shared" si="49"/>
        <v>91</v>
      </c>
      <c r="B116" s="159"/>
      <c r="C116" s="159"/>
      <c r="D116" s="99">
        <f t="shared" si="31"/>
        <v>0</v>
      </c>
      <c r="E116" s="76">
        <f t="shared" si="32"/>
        <v>0</v>
      </c>
      <c r="F116" s="76">
        <f t="shared" si="33"/>
        <v>0</v>
      </c>
      <c r="G116" s="160"/>
      <c r="H116" s="160"/>
      <c r="I116" s="75">
        <f t="shared" si="34"/>
        <v>0</v>
      </c>
      <c r="J116" s="161"/>
      <c r="K116" s="162"/>
      <c r="L116" s="115">
        <f t="shared" si="35"/>
        <v>0</v>
      </c>
      <c r="M116" s="161"/>
      <c r="N116" s="162"/>
      <c r="O116" s="115">
        <f t="shared" si="36"/>
        <v>0</v>
      </c>
      <c r="P116" s="116"/>
      <c r="Q116" s="116"/>
      <c r="R116" s="115">
        <f t="shared" si="37"/>
        <v>0</v>
      </c>
      <c r="S116" s="116"/>
      <c r="T116" s="75">
        <f t="shared" si="38"/>
        <v>0</v>
      </c>
      <c r="U116" s="124"/>
      <c r="V116" s="125">
        <f t="shared" si="39"/>
        <v>0</v>
      </c>
      <c r="W116" s="124"/>
      <c r="X116" s="75">
        <f t="shared" si="40"/>
        <v>0</v>
      </c>
      <c r="Y116" s="161"/>
      <c r="Z116" s="163"/>
      <c r="AA116" s="162"/>
      <c r="AB116" s="75">
        <f t="shared" si="41"/>
        <v>0</v>
      </c>
      <c r="AC116" s="164"/>
      <c r="AD116" s="165"/>
      <c r="AE116" s="75">
        <f t="shared" si="42"/>
        <v>0</v>
      </c>
      <c r="AF116" s="161"/>
      <c r="AG116" s="163"/>
      <c r="AH116" s="162"/>
      <c r="AI116" s="75">
        <f t="shared" si="43"/>
        <v>0</v>
      </c>
      <c r="AJ116" s="155"/>
      <c r="AK116" s="156"/>
      <c r="AL116" s="130">
        <f t="shared" si="44"/>
        <v>0</v>
      </c>
      <c r="AM116" s="155"/>
      <c r="AN116" s="156"/>
      <c r="AO116" s="75">
        <f t="shared" si="45"/>
        <v>0</v>
      </c>
      <c r="AP116" s="77"/>
      <c r="AQ116" s="116"/>
      <c r="AR116" s="115">
        <f t="shared" si="46"/>
        <v>0</v>
      </c>
      <c r="AS116" s="136"/>
      <c r="AT116" s="115">
        <f t="shared" si="47"/>
        <v>0</v>
      </c>
      <c r="AU116" s="157"/>
      <c r="AV116" s="158"/>
      <c r="AW116" s="109">
        <f t="shared" si="48"/>
        <v>0</v>
      </c>
      <c r="AX116" s="84"/>
      <c r="AY116" s="138" t="str">
        <f t="shared" si="26"/>
        <v/>
      </c>
      <c r="AZ116" s="138" t="str">
        <f t="shared" si="27"/>
        <v/>
      </c>
      <c r="BA116" s="138" t="str">
        <f t="shared" si="28"/>
        <v/>
      </c>
      <c r="BB116" s="138" t="str">
        <f t="shared" si="29"/>
        <v/>
      </c>
      <c r="BC116" s="138" t="str">
        <f t="shared" si="30"/>
        <v/>
      </c>
    </row>
    <row r="117" spans="1:55" s="5" customFormat="1" ht="35.1" customHeight="1" x14ac:dyDescent="0.25">
      <c r="A117" s="10">
        <f t="shared" si="49"/>
        <v>92</v>
      </c>
      <c r="B117" s="159"/>
      <c r="C117" s="159"/>
      <c r="D117" s="99">
        <f t="shared" si="31"/>
        <v>0</v>
      </c>
      <c r="E117" s="76">
        <f t="shared" si="32"/>
        <v>0</v>
      </c>
      <c r="F117" s="76">
        <f t="shared" si="33"/>
        <v>0</v>
      </c>
      <c r="G117" s="160"/>
      <c r="H117" s="160"/>
      <c r="I117" s="75">
        <f t="shared" si="34"/>
        <v>0</v>
      </c>
      <c r="J117" s="161"/>
      <c r="K117" s="162"/>
      <c r="L117" s="115">
        <f t="shared" si="35"/>
        <v>0</v>
      </c>
      <c r="M117" s="161"/>
      <c r="N117" s="162"/>
      <c r="O117" s="115">
        <f t="shared" si="36"/>
        <v>0</v>
      </c>
      <c r="P117" s="116"/>
      <c r="Q117" s="116"/>
      <c r="R117" s="115">
        <f t="shared" si="37"/>
        <v>0</v>
      </c>
      <c r="S117" s="116"/>
      <c r="T117" s="75">
        <f t="shared" si="38"/>
        <v>0</v>
      </c>
      <c r="U117" s="124"/>
      <c r="V117" s="125">
        <f t="shared" si="39"/>
        <v>0</v>
      </c>
      <c r="W117" s="124"/>
      <c r="X117" s="75">
        <f t="shared" si="40"/>
        <v>0</v>
      </c>
      <c r="Y117" s="161"/>
      <c r="Z117" s="163"/>
      <c r="AA117" s="162"/>
      <c r="AB117" s="75">
        <f t="shared" si="41"/>
        <v>0</v>
      </c>
      <c r="AC117" s="164"/>
      <c r="AD117" s="165"/>
      <c r="AE117" s="75">
        <f t="shared" si="42"/>
        <v>0</v>
      </c>
      <c r="AF117" s="161"/>
      <c r="AG117" s="163"/>
      <c r="AH117" s="162"/>
      <c r="AI117" s="75">
        <f t="shared" si="43"/>
        <v>0</v>
      </c>
      <c r="AJ117" s="155"/>
      <c r="AK117" s="156"/>
      <c r="AL117" s="130">
        <f t="shared" si="44"/>
        <v>0</v>
      </c>
      <c r="AM117" s="155"/>
      <c r="AN117" s="156"/>
      <c r="AO117" s="75">
        <f t="shared" si="45"/>
        <v>0</v>
      </c>
      <c r="AP117" s="77"/>
      <c r="AQ117" s="116"/>
      <c r="AR117" s="115">
        <f t="shared" si="46"/>
        <v>0</v>
      </c>
      <c r="AS117" s="136"/>
      <c r="AT117" s="115">
        <f t="shared" si="47"/>
        <v>0</v>
      </c>
      <c r="AU117" s="157"/>
      <c r="AV117" s="158"/>
      <c r="AW117" s="109">
        <f t="shared" si="48"/>
        <v>0</v>
      </c>
      <c r="AX117" s="82"/>
      <c r="AY117" s="138" t="str">
        <f t="shared" si="26"/>
        <v/>
      </c>
      <c r="AZ117" s="138" t="str">
        <f t="shared" si="27"/>
        <v/>
      </c>
      <c r="BA117" s="138" t="str">
        <f t="shared" si="28"/>
        <v/>
      </c>
      <c r="BB117" s="138" t="str">
        <f t="shared" si="29"/>
        <v/>
      </c>
      <c r="BC117" s="138" t="str">
        <f t="shared" si="30"/>
        <v/>
      </c>
    </row>
    <row r="118" spans="1:55" s="4" customFormat="1" ht="35.1" customHeight="1" x14ac:dyDescent="0.25">
      <c r="A118" s="10">
        <f t="shared" si="49"/>
        <v>93</v>
      </c>
      <c r="B118" s="159"/>
      <c r="C118" s="159"/>
      <c r="D118" s="99">
        <f t="shared" si="31"/>
        <v>0</v>
      </c>
      <c r="E118" s="76">
        <f t="shared" si="32"/>
        <v>0</v>
      </c>
      <c r="F118" s="76">
        <f t="shared" si="33"/>
        <v>0</v>
      </c>
      <c r="G118" s="160"/>
      <c r="H118" s="160"/>
      <c r="I118" s="75">
        <f t="shared" si="34"/>
        <v>0</v>
      </c>
      <c r="J118" s="161"/>
      <c r="K118" s="162"/>
      <c r="L118" s="115">
        <f t="shared" si="35"/>
        <v>0</v>
      </c>
      <c r="M118" s="161"/>
      <c r="N118" s="162"/>
      <c r="O118" s="115">
        <f t="shared" si="36"/>
        <v>0</v>
      </c>
      <c r="P118" s="116"/>
      <c r="Q118" s="116"/>
      <c r="R118" s="115">
        <f t="shared" si="37"/>
        <v>0</v>
      </c>
      <c r="S118" s="116"/>
      <c r="T118" s="75">
        <f t="shared" si="38"/>
        <v>0</v>
      </c>
      <c r="U118" s="124"/>
      <c r="V118" s="125">
        <f t="shared" si="39"/>
        <v>0</v>
      </c>
      <c r="W118" s="124"/>
      <c r="X118" s="75">
        <f t="shared" si="40"/>
        <v>0</v>
      </c>
      <c r="Y118" s="161"/>
      <c r="Z118" s="163"/>
      <c r="AA118" s="162"/>
      <c r="AB118" s="75">
        <f t="shared" si="41"/>
        <v>0</v>
      </c>
      <c r="AC118" s="164"/>
      <c r="AD118" s="165"/>
      <c r="AE118" s="75">
        <f t="shared" si="42"/>
        <v>0</v>
      </c>
      <c r="AF118" s="161"/>
      <c r="AG118" s="163"/>
      <c r="AH118" s="162"/>
      <c r="AI118" s="75">
        <f t="shared" si="43"/>
        <v>0</v>
      </c>
      <c r="AJ118" s="155"/>
      <c r="AK118" s="156"/>
      <c r="AL118" s="130">
        <f t="shared" si="44"/>
        <v>0</v>
      </c>
      <c r="AM118" s="155"/>
      <c r="AN118" s="156"/>
      <c r="AO118" s="75">
        <f t="shared" si="45"/>
        <v>0</v>
      </c>
      <c r="AP118" s="77"/>
      <c r="AQ118" s="116"/>
      <c r="AR118" s="115">
        <f t="shared" si="46"/>
        <v>0</v>
      </c>
      <c r="AS118" s="136"/>
      <c r="AT118" s="115">
        <f t="shared" si="47"/>
        <v>0</v>
      </c>
      <c r="AU118" s="157"/>
      <c r="AV118" s="158"/>
      <c r="AW118" s="109">
        <f t="shared" si="48"/>
        <v>0</v>
      </c>
      <c r="AX118" s="83"/>
      <c r="AY118" s="138" t="str">
        <f t="shared" si="26"/>
        <v/>
      </c>
      <c r="AZ118" s="138" t="str">
        <f t="shared" si="27"/>
        <v/>
      </c>
      <c r="BA118" s="138" t="str">
        <f t="shared" si="28"/>
        <v/>
      </c>
      <c r="BB118" s="138" t="str">
        <f t="shared" si="29"/>
        <v/>
      </c>
      <c r="BC118" s="138" t="str">
        <f t="shared" si="30"/>
        <v/>
      </c>
    </row>
    <row r="119" spans="1:55" s="2" customFormat="1" ht="35.1" customHeight="1" x14ac:dyDescent="0.2">
      <c r="A119" s="10">
        <f t="shared" si="49"/>
        <v>94</v>
      </c>
      <c r="B119" s="159"/>
      <c r="C119" s="159"/>
      <c r="D119" s="99">
        <f t="shared" si="31"/>
        <v>0</v>
      </c>
      <c r="E119" s="76">
        <f t="shared" si="32"/>
        <v>0</v>
      </c>
      <c r="F119" s="76">
        <f t="shared" si="33"/>
        <v>0</v>
      </c>
      <c r="G119" s="160"/>
      <c r="H119" s="160"/>
      <c r="I119" s="75">
        <f t="shared" si="34"/>
        <v>0</v>
      </c>
      <c r="J119" s="161"/>
      <c r="K119" s="162"/>
      <c r="L119" s="115">
        <f t="shared" si="35"/>
        <v>0</v>
      </c>
      <c r="M119" s="161"/>
      <c r="N119" s="162"/>
      <c r="O119" s="115">
        <f t="shared" si="36"/>
        <v>0</v>
      </c>
      <c r="P119" s="116"/>
      <c r="Q119" s="116"/>
      <c r="R119" s="115">
        <f t="shared" si="37"/>
        <v>0</v>
      </c>
      <c r="S119" s="116"/>
      <c r="T119" s="75">
        <f t="shared" si="38"/>
        <v>0</v>
      </c>
      <c r="U119" s="124"/>
      <c r="V119" s="125">
        <f t="shared" si="39"/>
        <v>0</v>
      </c>
      <c r="W119" s="124"/>
      <c r="X119" s="75">
        <f t="shared" si="40"/>
        <v>0</v>
      </c>
      <c r="Y119" s="161"/>
      <c r="Z119" s="163"/>
      <c r="AA119" s="162"/>
      <c r="AB119" s="75">
        <f t="shared" si="41"/>
        <v>0</v>
      </c>
      <c r="AC119" s="164"/>
      <c r="AD119" s="165"/>
      <c r="AE119" s="75">
        <f t="shared" si="42"/>
        <v>0</v>
      </c>
      <c r="AF119" s="161"/>
      <c r="AG119" s="163"/>
      <c r="AH119" s="162"/>
      <c r="AI119" s="75">
        <f t="shared" si="43"/>
        <v>0</v>
      </c>
      <c r="AJ119" s="155"/>
      <c r="AK119" s="156"/>
      <c r="AL119" s="130">
        <f t="shared" si="44"/>
        <v>0</v>
      </c>
      <c r="AM119" s="155"/>
      <c r="AN119" s="156"/>
      <c r="AO119" s="75">
        <f t="shared" si="45"/>
        <v>0</v>
      </c>
      <c r="AP119" s="77"/>
      <c r="AQ119" s="116"/>
      <c r="AR119" s="115">
        <f t="shared" si="46"/>
        <v>0</v>
      </c>
      <c r="AS119" s="136"/>
      <c r="AT119" s="115">
        <f t="shared" si="47"/>
        <v>0</v>
      </c>
      <c r="AU119" s="157"/>
      <c r="AV119" s="158"/>
      <c r="AW119" s="109">
        <f t="shared" si="48"/>
        <v>0</v>
      </c>
      <c r="AX119" s="84"/>
      <c r="AY119" s="138" t="str">
        <f t="shared" si="26"/>
        <v/>
      </c>
      <c r="AZ119" s="138" t="str">
        <f t="shared" si="27"/>
        <v/>
      </c>
      <c r="BA119" s="138" t="str">
        <f t="shared" si="28"/>
        <v/>
      </c>
      <c r="BB119" s="138" t="str">
        <f t="shared" si="29"/>
        <v/>
      </c>
      <c r="BC119" s="138" t="str">
        <f t="shared" si="30"/>
        <v/>
      </c>
    </row>
    <row r="120" spans="1:55" s="2" customFormat="1" ht="35.1" customHeight="1" x14ac:dyDescent="0.2">
      <c r="A120" s="10">
        <f t="shared" si="49"/>
        <v>95</v>
      </c>
      <c r="B120" s="159"/>
      <c r="C120" s="159"/>
      <c r="D120" s="99">
        <f t="shared" si="31"/>
        <v>0</v>
      </c>
      <c r="E120" s="76">
        <f t="shared" si="32"/>
        <v>0</v>
      </c>
      <c r="F120" s="76">
        <f t="shared" si="33"/>
        <v>0</v>
      </c>
      <c r="G120" s="160"/>
      <c r="H120" s="160"/>
      <c r="I120" s="75">
        <f t="shared" si="34"/>
        <v>0</v>
      </c>
      <c r="J120" s="161"/>
      <c r="K120" s="162"/>
      <c r="L120" s="115">
        <f t="shared" si="35"/>
        <v>0</v>
      </c>
      <c r="M120" s="161"/>
      <c r="N120" s="162"/>
      <c r="O120" s="115">
        <f t="shared" si="36"/>
        <v>0</v>
      </c>
      <c r="P120" s="116"/>
      <c r="Q120" s="116"/>
      <c r="R120" s="115">
        <f t="shared" si="37"/>
        <v>0</v>
      </c>
      <c r="S120" s="116"/>
      <c r="T120" s="75">
        <f t="shared" si="38"/>
        <v>0</v>
      </c>
      <c r="U120" s="124"/>
      <c r="V120" s="125">
        <f t="shared" si="39"/>
        <v>0</v>
      </c>
      <c r="W120" s="124"/>
      <c r="X120" s="75">
        <f t="shared" si="40"/>
        <v>0</v>
      </c>
      <c r="Y120" s="161"/>
      <c r="Z120" s="163"/>
      <c r="AA120" s="162"/>
      <c r="AB120" s="75">
        <f t="shared" si="41"/>
        <v>0</v>
      </c>
      <c r="AC120" s="164"/>
      <c r="AD120" s="165"/>
      <c r="AE120" s="75">
        <f t="shared" si="42"/>
        <v>0</v>
      </c>
      <c r="AF120" s="161"/>
      <c r="AG120" s="163"/>
      <c r="AH120" s="162"/>
      <c r="AI120" s="75">
        <f t="shared" si="43"/>
        <v>0</v>
      </c>
      <c r="AJ120" s="155"/>
      <c r="AK120" s="156"/>
      <c r="AL120" s="130">
        <f t="shared" si="44"/>
        <v>0</v>
      </c>
      <c r="AM120" s="155"/>
      <c r="AN120" s="156"/>
      <c r="AO120" s="75">
        <f t="shared" si="45"/>
        <v>0</v>
      </c>
      <c r="AP120" s="77"/>
      <c r="AQ120" s="116"/>
      <c r="AR120" s="115">
        <f t="shared" si="46"/>
        <v>0</v>
      </c>
      <c r="AS120" s="136"/>
      <c r="AT120" s="115">
        <f t="shared" si="47"/>
        <v>0</v>
      </c>
      <c r="AU120" s="157"/>
      <c r="AV120" s="158"/>
      <c r="AW120" s="109">
        <f t="shared" si="48"/>
        <v>0</v>
      </c>
      <c r="AX120" s="84"/>
      <c r="AY120" s="138" t="str">
        <f t="shared" si="26"/>
        <v/>
      </c>
      <c r="AZ120" s="138" t="str">
        <f t="shared" si="27"/>
        <v/>
      </c>
      <c r="BA120" s="138" t="str">
        <f t="shared" si="28"/>
        <v/>
      </c>
      <c r="BB120" s="138" t="str">
        <f t="shared" si="29"/>
        <v/>
      </c>
      <c r="BC120" s="138" t="str">
        <f t="shared" si="30"/>
        <v/>
      </c>
    </row>
    <row r="121" spans="1:55" s="2" customFormat="1" ht="35.1" customHeight="1" x14ac:dyDescent="0.2">
      <c r="A121" s="10">
        <f t="shared" si="49"/>
        <v>96</v>
      </c>
      <c r="B121" s="159"/>
      <c r="C121" s="159"/>
      <c r="D121" s="99">
        <f t="shared" si="31"/>
        <v>0</v>
      </c>
      <c r="E121" s="76">
        <f t="shared" si="32"/>
        <v>0</v>
      </c>
      <c r="F121" s="76">
        <f t="shared" si="33"/>
        <v>0</v>
      </c>
      <c r="G121" s="160"/>
      <c r="H121" s="160"/>
      <c r="I121" s="75">
        <f t="shared" si="34"/>
        <v>0</v>
      </c>
      <c r="J121" s="161"/>
      <c r="K121" s="162"/>
      <c r="L121" s="115">
        <f t="shared" si="35"/>
        <v>0</v>
      </c>
      <c r="M121" s="161"/>
      <c r="N121" s="162"/>
      <c r="O121" s="115">
        <f t="shared" si="36"/>
        <v>0</v>
      </c>
      <c r="P121" s="116"/>
      <c r="Q121" s="116"/>
      <c r="R121" s="115">
        <f t="shared" si="37"/>
        <v>0</v>
      </c>
      <c r="S121" s="116"/>
      <c r="T121" s="75">
        <f t="shared" si="38"/>
        <v>0</v>
      </c>
      <c r="U121" s="124"/>
      <c r="V121" s="125">
        <f t="shared" si="39"/>
        <v>0</v>
      </c>
      <c r="W121" s="124"/>
      <c r="X121" s="75">
        <f t="shared" si="40"/>
        <v>0</v>
      </c>
      <c r="Y121" s="161"/>
      <c r="Z121" s="163"/>
      <c r="AA121" s="162"/>
      <c r="AB121" s="75">
        <f t="shared" si="41"/>
        <v>0</v>
      </c>
      <c r="AC121" s="164"/>
      <c r="AD121" s="165"/>
      <c r="AE121" s="75">
        <f t="shared" si="42"/>
        <v>0</v>
      </c>
      <c r="AF121" s="161"/>
      <c r="AG121" s="163"/>
      <c r="AH121" s="162"/>
      <c r="AI121" s="75">
        <f t="shared" si="43"/>
        <v>0</v>
      </c>
      <c r="AJ121" s="155"/>
      <c r="AK121" s="156"/>
      <c r="AL121" s="130">
        <f t="shared" si="44"/>
        <v>0</v>
      </c>
      <c r="AM121" s="155"/>
      <c r="AN121" s="156"/>
      <c r="AO121" s="75">
        <f t="shared" si="45"/>
        <v>0</v>
      </c>
      <c r="AP121" s="77"/>
      <c r="AQ121" s="116"/>
      <c r="AR121" s="115">
        <f t="shared" si="46"/>
        <v>0</v>
      </c>
      <c r="AS121" s="136"/>
      <c r="AT121" s="115">
        <f t="shared" si="47"/>
        <v>0</v>
      </c>
      <c r="AU121" s="157"/>
      <c r="AV121" s="158"/>
      <c r="AW121" s="109">
        <f t="shared" si="48"/>
        <v>0</v>
      </c>
      <c r="AX121" s="84"/>
      <c r="AY121" s="138" t="str">
        <f t="shared" si="26"/>
        <v/>
      </c>
      <c r="AZ121" s="138" t="str">
        <f t="shared" si="27"/>
        <v/>
      </c>
      <c r="BA121" s="138" t="str">
        <f t="shared" si="28"/>
        <v/>
      </c>
      <c r="BB121" s="138" t="str">
        <f t="shared" si="29"/>
        <v/>
      </c>
      <c r="BC121" s="138" t="str">
        <f t="shared" si="30"/>
        <v/>
      </c>
    </row>
    <row r="122" spans="1:55" s="2" customFormat="1" ht="35.1" customHeight="1" x14ac:dyDescent="0.2">
      <c r="A122" s="10">
        <f t="shared" si="49"/>
        <v>97</v>
      </c>
      <c r="B122" s="159"/>
      <c r="C122" s="159"/>
      <c r="D122" s="99">
        <f t="shared" si="31"/>
        <v>0</v>
      </c>
      <c r="E122" s="76">
        <f t="shared" si="32"/>
        <v>0</v>
      </c>
      <c r="F122" s="76">
        <f t="shared" si="33"/>
        <v>0</v>
      </c>
      <c r="G122" s="160"/>
      <c r="H122" s="160"/>
      <c r="I122" s="75">
        <f t="shared" si="34"/>
        <v>0</v>
      </c>
      <c r="J122" s="161"/>
      <c r="K122" s="162"/>
      <c r="L122" s="115">
        <f t="shared" si="35"/>
        <v>0</v>
      </c>
      <c r="M122" s="161"/>
      <c r="N122" s="162"/>
      <c r="O122" s="115">
        <f t="shared" si="36"/>
        <v>0</v>
      </c>
      <c r="P122" s="116"/>
      <c r="Q122" s="116"/>
      <c r="R122" s="115">
        <f t="shared" si="37"/>
        <v>0</v>
      </c>
      <c r="S122" s="116"/>
      <c r="T122" s="75">
        <f t="shared" si="38"/>
        <v>0</v>
      </c>
      <c r="U122" s="124"/>
      <c r="V122" s="125">
        <f t="shared" si="39"/>
        <v>0</v>
      </c>
      <c r="W122" s="124"/>
      <c r="X122" s="75">
        <f t="shared" si="40"/>
        <v>0</v>
      </c>
      <c r="Y122" s="161"/>
      <c r="Z122" s="163"/>
      <c r="AA122" s="162"/>
      <c r="AB122" s="75">
        <f t="shared" si="41"/>
        <v>0</v>
      </c>
      <c r="AC122" s="164"/>
      <c r="AD122" s="165"/>
      <c r="AE122" s="75">
        <f t="shared" si="42"/>
        <v>0</v>
      </c>
      <c r="AF122" s="161"/>
      <c r="AG122" s="163"/>
      <c r="AH122" s="162"/>
      <c r="AI122" s="75">
        <f t="shared" si="43"/>
        <v>0</v>
      </c>
      <c r="AJ122" s="155"/>
      <c r="AK122" s="156"/>
      <c r="AL122" s="130">
        <f t="shared" si="44"/>
        <v>0</v>
      </c>
      <c r="AM122" s="155"/>
      <c r="AN122" s="156"/>
      <c r="AO122" s="75">
        <f t="shared" si="45"/>
        <v>0</v>
      </c>
      <c r="AP122" s="77"/>
      <c r="AQ122" s="116"/>
      <c r="AR122" s="115">
        <f t="shared" si="46"/>
        <v>0</v>
      </c>
      <c r="AS122" s="136"/>
      <c r="AT122" s="115">
        <f t="shared" si="47"/>
        <v>0</v>
      </c>
      <c r="AU122" s="157"/>
      <c r="AV122" s="158"/>
      <c r="AW122" s="109">
        <f t="shared" si="48"/>
        <v>0</v>
      </c>
      <c r="AX122" s="84"/>
      <c r="AY122" s="138" t="str">
        <f t="shared" si="26"/>
        <v/>
      </c>
      <c r="AZ122" s="138" t="str">
        <f t="shared" si="27"/>
        <v/>
      </c>
      <c r="BA122" s="138" t="str">
        <f t="shared" si="28"/>
        <v/>
      </c>
      <c r="BB122" s="138" t="str">
        <f t="shared" si="29"/>
        <v/>
      </c>
      <c r="BC122" s="138" t="str">
        <f t="shared" si="30"/>
        <v/>
      </c>
    </row>
    <row r="123" spans="1:55" s="2" customFormat="1" ht="35.1" customHeight="1" x14ac:dyDescent="0.2">
      <c r="A123" s="10">
        <f t="shared" si="49"/>
        <v>98</v>
      </c>
      <c r="B123" s="159"/>
      <c r="C123" s="159"/>
      <c r="D123" s="99">
        <f t="shared" si="31"/>
        <v>0</v>
      </c>
      <c r="E123" s="76">
        <f t="shared" si="32"/>
        <v>0</v>
      </c>
      <c r="F123" s="76">
        <f t="shared" si="33"/>
        <v>0</v>
      </c>
      <c r="G123" s="160"/>
      <c r="H123" s="160"/>
      <c r="I123" s="75">
        <f t="shared" si="34"/>
        <v>0</v>
      </c>
      <c r="J123" s="161"/>
      <c r="K123" s="162"/>
      <c r="L123" s="115">
        <f t="shared" si="35"/>
        <v>0</v>
      </c>
      <c r="M123" s="161"/>
      <c r="N123" s="162"/>
      <c r="O123" s="115">
        <f t="shared" si="36"/>
        <v>0</v>
      </c>
      <c r="P123" s="116"/>
      <c r="Q123" s="116"/>
      <c r="R123" s="115">
        <f t="shared" si="37"/>
        <v>0</v>
      </c>
      <c r="S123" s="116"/>
      <c r="T123" s="75">
        <f t="shared" si="38"/>
        <v>0</v>
      </c>
      <c r="U123" s="124"/>
      <c r="V123" s="125">
        <f t="shared" si="39"/>
        <v>0</v>
      </c>
      <c r="W123" s="124"/>
      <c r="X123" s="75">
        <f t="shared" si="40"/>
        <v>0</v>
      </c>
      <c r="Y123" s="161"/>
      <c r="Z123" s="163"/>
      <c r="AA123" s="162"/>
      <c r="AB123" s="75">
        <f t="shared" si="41"/>
        <v>0</v>
      </c>
      <c r="AC123" s="164"/>
      <c r="AD123" s="165"/>
      <c r="AE123" s="75">
        <f t="shared" si="42"/>
        <v>0</v>
      </c>
      <c r="AF123" s="161"/>
      <c r="AG123" s="163"/>
      <c r="AH123" s="162"/>
      <c r="AI123" s="75">
        <f t="shared" si="43"/>
        <v>0</v>
      </c>
      <c r="AJ123" s="155"/>
      <c r="AK123" s="156"/>
      <c r="AL123" s="130">
        <f t="shared" si="44"/>
        <v>0</v>
      </c>
      <c r="AM123" s="155"/>
      <c r="AN123" s="156"/>
      <c r="AO123" s="75">
        <f t="shared" si="45"/>
        <v>0</v>
      </c>
      <c r="AP123" s="77"/>
      <c r="AQ123" s="116"/>
      <c r="AR123" s="115">
        <f t="shared" si="46"/>
        <v>0</v>
      </c>
      <c r="AS123" s="136"/>
      <c r="AT123" s="115">
        <f t="shared" si="47"/>
        <v>0</v>
      </c>
      <c r="AU123" s="157"/>
      <c r="AV123" s="158"/>
      <c r="AW123" s="109">
        <f t="shared" si="48"/>
        <v>0</v>
      </c>
      <c r="AX123" s="84"/>
      <c r="AY123" s="138" t="str">
        <f t="shared" si="26"/>
        <v/>
      </c>
      <c r="AZ123" s="138" t="str">
        <f t="shared" si="27"/>
        <v/>
      </c>
      <c r="BA123" s="138" t="str">
        <f t="shared" si="28"/>
        <v/>
      </c>
      <c r="BB123" s="138" t="str">
        <f t="shared" si="29"/>
        <v/>
      </c>
      <c r="BC123" s="138" t="str">
        <f t="shared" si="30"/>
        <v/>
      </c>
    </row>
    <row r="124" spans="1:55" s="5" customFormat="1" ht="35.1" customHeight="1" x14ac:dyDescent="0.25">
      <c r="A124" s="10">
        <f t="shared" si="49"/>
        <v>99</v>
      </c>
      <c r="B124" s="159"/>
      <c r="C124" s="159"/>
      <c r="D124" s="99">
        <f t="shared" si="31"/>
        <v>0</v>
      </c>
      <c r="E124" s="76">
        <f t="shared" si="32"/>
        <v>0</v>
      </c>
      <c r="F124" s="76">
        <f t="shared" si="33"/>
        <v>0</v>
      </c>
      <c r="G124" s="160"/>
      <c r="H124" s="160"/>
      <c r="I124" s="75">
        <f t="shared" si="34"/>
        <v>0</v>
      </c>
      <c r="J124" s="161"/>
      <c r="K124" s="162"/>
      <c r="L124" s="115">
        <f t="shared" si="35"/>
        <v>0</v>
      </c>
      <c r="M124" s="161"/>
      <c r="N124" s="162"/>
      <c r="O124" s="115">
        <f t="shared" si="36"/>
        <v>0</v>
      </c>
      <c r="P124" s="116"/>
      <c r="Q124" s="116"/>
      <c r="R124" s="115">
        <f t="shared" si="37"/>
        <v>0</v>
      </c>
      <c r="S124" s="116"/>
      <c r="T124" s="75">
        <f t="shared" si="38"/>
        <v>0</v>
      </c>
      <c r="U124" s="124"/>
      <c r="V124" s="125">
        <f t="shared" si="39"/>
        <v>0</v>
      </c>
      <c r="W124" s="124"/>
      <c r="X124" s="75">
        <f t="shared" si="40"/>
        <v>0</v>
      </c>
      <c r="Y124" s="161"/>
      <c r="Z124" s="163"/>
      <c r="AA124" s="162"/>
      <c r="AB124" s="75">
        <f t="shared" si="41"/>
        <v>0</v>
      </c>
      <c r="AC124" s="164"/>
      <c r="AD124" s="165"/>
      <c r="AE124" s="75">
        <f t="shared" si="42"/>
        <v>0</v>
      </c>
      <c r="AF124" s="161"/>
      <c r="AG124" s="163"/>
      <c r="AH124" s="162"/>
      <c r="AI124" s="75">
        <f t="shared" si="43"/>
        <v>0</v>
      </c>
      <c r="AJ124" s="155"/>
      <c r="AK124" s="156"/>
      <c r="AL124" s="130">
        <f t="shared" si="44"/>
        <v>0</v>
      </c>
      <c r="AM124" s="155"/>
      <c r="AN124" s="156"/>
      <c r="AO124" s="75">
        <f t="shared" si="45"/>
        <v>0</v>
      </c>
      <c r="AP124" s="77"/>
      <c r="AQ124" s="116"/>
      <c r="AR124" s="115">
        <f t="shared" si="46"/>
        <v>0</v>
      </c>
      <c r="AS124" s="136"/>
      <c r="AT124" s="115">
        <f t="shared" si="47"/>
        <v>0</v>
      </c>
      <c r="AU124" s="157"/>
      <c r="AV124" s="158"/>
      <c r="AW124" s="109">
        <f t="shared" si="48"/>
        <v>0</v>
      </c>
      <c r="AX124" s="82"/>
      <c r="AY124" s="138" t="str">
        <f t="shared" si="26"/>
        <v/>
      </c>
      <c r="AZ124" s="138" t="str">
        <f t="shared" si="27"/>
        <v/>
      </c>
      <c r="BA124" s="138" t="str">
        <f t="shared" si="28"/>
        <v/>
      </c>
      <c r="BB124" s="138" t="str">
        <f t="shared" si="29"/>
        <v/>
      </c>
      <c r="BC124" s="138" t="str">
        <f t="shared" si="30"/>
        <v/>
      </c>
    </row>
    <row r="125" spans="1:55" s="4" customFormat="1" ht="35.1" customHeight="1" x14ac:dyDescent="0.25">
      <c r="A125" s="10">
        <f t="shared" si="49"/>
        <v>100</v>
      </c>
      <c r="B125" s="159"/>
      <c r="C125" s="159"/>
      <c r="D125" s="99">
        <f t="shared" si="31"/>
        <v>0</v>
      </c>
      <c r="E125" s="76">
        <f t="shared" si="32"/>
        <v>0</v>
      </c>
      <c r="F125" s="76">
        <f t="shared" si="33"/>
        <v>0</v>
      </c>
      <c r="G125" s="160"/>
      <c r="H125" s="160"/>
      <c r="I125" s="75">
        <f t="shared" si="34"/>
        <v>0</v>
      </c>
      <c r="J125" s="161"/>
      <c r="K125" s="162"/>
      <c r="L125" s="115">
        <f t="shared" si="35"/>
        <v>0</v>
      </c>
      <c r="M125" s="161"/>
      <c r="N125" s="162"/>
      <c r="O125" s="115">
        <f t="shared" si="36"/>
        <v>0</v>
      </c>
      <c r="P125" s="116"/>
      <c r="Q125" s="116"/>
      <c r="R125" s="115">
        <f t="shared" si="37"/>
        <v>0</v>
      </c>
      <c r="S125" s="116"/>
      <c r="T125" s="75">
        <f t="shared" si="38"/>
        <v>0</v>
      </c>
      <c r="U125" s="124"/>
      <c r="V125" s="125">
        <f t="shared" si="39"/>
        <v>0</v>
      </c>
      <c r="W125" s="124"/>
      <c r="X125" s="75">
        <f t="shared" si="40"/>
        <v>0</v>
      </c>
      <c r="Y125" s="161"/>
      <c r="Z125" s="163"/>
      <c r="AA125" s="162"/>
      <c r="AB125" s="75">
        <f t="shared" si="41"/>
        <v>0</v>
      </c>
      <c r="AC125" s="164"/>
      <c r="AD125" s="165"/>
      <c r="AE125" s="75">
        <f t="shared" si="42"/>
        <v>0</v>
      </c>
      <c r="AF125" s="161"/>
      <c r="AG125" s="163"/>
      <c r="AH125" s="162"/>
      <c r="AI125" s="75">
        <f t="shared" si="43"/>
        <v>0</v>
      </c>
      <c r="AJ125" s="155"/>
      <c r="AK125" s="156"/>
      <c r="AL125" s="130">
        <f t="shared" si="44"/>
        <v>0</v>
      </c>
      <c r="AM125" s="155"/>
      <c r="AN125" s="156"/>
      <c r="AO125" s="75">
        <f t="shared" si="45"/>
        <v>0</v>
      </c>
      <c r="AP125" s="77"/>
      <c r="AQ125" s="116"/>
      <c r="AR125" s="115">
        <f t="shared" si="46"/>
        <v>0</v>
      </c>
      <c r="AS125" s="136"/>
      <c r="AT125" s="115">
        <f t="shared" si="47"/>
        <v>0</v>
      </c>
      <c r="AU125" s="157"/>
      <c r="AV125" s="158"/>
      <c r="AW125" s="109">
        <f t="shared" si="48"/>
        <v>0</v>
      </c>
      <c r="AX125" s="83"/>
      <c r="AY125" s="138" t="str">
        <f t="shared" si="26"/>
        <v/>
      </c>
      <c r="AZ125" s="138" t="str">
        <f t="shared" si="27"/>
        <v/>
      </c>
      <c r="BA125" s="138" t="str">
        <f t="shared" si="28"/>
        <v/>
      </c>
      <c r="BB125" s="138" t="str">
        <f t="shared" si="29"/>
        <v/>
      </c>
      <c r="BC125" s="138" t="str">
        <f t="shared" si="30"/>
        <v/>
      </c>
    </row>
    <row r="126" spans="1:55" s="2" customFormat="1" ht="35.1" customHeight="1" x14ac:dyDescent="0.2">
      <c r="A126" s="10">
        <f t="shared" si="49"/>
        <v>101</v>
      </c>
      <c r="B126" s="159"/>
      <c r="C126" s="159"/>
      <c r="D126" s="99">
        <f t="shared" si="31"/>
        <v>0</v>
      </c>
      <c r="E126" s="76">
        <f t="shared" si="32"/>
        <v>0</v>
      </c>
      <c r="F126" s="76">
        <f t="shared" si="33"/>
        <v>0</v>
      </c>
      <c r="G126" s="160"/>
      <c r="H126" s="160"/>
      <c r="I126" s="75">
        <f t="shared" si="34"/>
        <v>0</v>
      </c>
      <c r="J126" s="161"/>
      <c r="K126" s="162"/>
      <c r="L126" s="115">
        <f t="shared" si="35"/>
        <v>0</v>
      </c>
      <c r="M126" s="161"/>
      <c r="N126" s="162"/>
      <c r="O126" s="115">
        <f t="shared" si="36"/>
        <v>0</v>
      </c>
      <c r="P126" s="116"/>
      <c r="Q126" s="116"/>
      <c r="R126" s="115">
        <f t="shared" si="37"/>
        <v>0</v>
      </c>
      <c r="S126" s="116"/>
      <c r="T126" s="75">
        <f t="shared" si="38"/>
        <v>0</v>
      </c>
      <c r="U126" s="124"/>
      <c r="V126" s="125">
        <f t="shared" si="39"/>
        <v>0</v>
      </c>
      <c r="W126" s="124"/>
      <c r="X126" s="75">
        <f t="shared" si="40"/>
        <v>0</v>
      </c>
      <c r="Y126" s="161"/>
      <c r="Z126" s="163"/>
      <c r="AA126" s="162"/>
      <c r="AB126" s="75">
        <f t="shared" si="41"/>
        <v>0</v>
      </c>
      <c r="AC126" s="164"/>
      <c r="AD126" s="165"/>
      <c r="AE126" s="75">
        <f t="shared" si="42"/>
        <v>0</v>
      </c>
      <c r="AF126" s="161"/>
      <c r="AG126" s="163"/>
      <c r="AH126" s="162"/>
      <c r="AI126" s="75">
        <f t="shared" si="43"/>
        <v>0</v>
      </c>
      <c r="AJ126" s="155"/>
      <c r="AK126" s="156"/>
      <c r="AL126" s="130">
        <f t="shared" si="44"/>
        <v>0</v>
      </c>
      <c r="AM126" s="155"/>
      <c r="AN126" s="156"/>
      <c r="AO126" s="75">
        <f t="shared" si="45"/>
        <v>0</v>
      </c>
      <c r="AP126" s="77"/>
      <c r="AQ126" s="116"/>
      <c r="AR126" s="115">
        <f t="shared" si="46"/>
        <v>0</v>
      </c>
      <c r="AS126" s="136"/>
      <c r="AT126" s="115">
        <f t="shared" si="47"/>
        <v>0</v>
      </c>
      <c r="AU126" s="157"/>
      <c r="AV126" s="158"/>
      <c r="AW126" s="109">
        <f t="shared" si="48"/>
        <v>0</v>
      </c>
      <c r="AX126" s="84"/>
      <c r="AY126" s="138" t="str">
        <f t="shared" si="26"/>
        <v/>
      </c>
      <c r="AZ126" s="138" t="str">
        <f t="shared" si="27"/>
        <v/>
      </c>
      <c r="BA126" s="138" t="str">
        <f t="shared" si="28"/>
        <v/>
      </c>
      <c r="BB126" s="138" t="str">
        <f t="shared" si="29"/>
        <v/>
      </c>
      <c r="BC126" s="138" t="str">
        <f t="shared" si="30"/>
        <v/>
      </c>
    </row>
    <row r="127" spans="1:55" s="2" customFormat="1" ht="35.1" customHeight="1" x14ac:dyDescent="0.2">
      <c r="A127" s="10">
        <f t="shared" si="49"/>
        <v>102</v>
      </c>
      <c r="B127" s="159"/>
      <c r="C127" s="159"/>
      <c r="D127" s="99">
        <f t="shared" si="31"/>
        <v>0</v>
      </c>
      <c r="E127" s="76">
        <f t="shared" si="32"/>
        <v>0</v>
      </c>
      <c r="F127" s="76">
        <f t="shared" si="33"/>
        <v>0</v>
      </c>
      <c r="G127" s="160"/>
      <c r="H127" s="160"/>
      <c r="I127" s="75">
        <f t="shared" si="34"/>
        <v>0</v>
      </c>
      <c r="J127" s="161"/>
      <c r="K127" s="162"/>
      <c r="L127" s="115">
        <f t="shared" si="35"/>
        <v>0</v>
      </c>
      <c r="M127" s="161"/>
      <c r="N127" s="162"/>
      <c r="O127" s="115">
        <f t="shared" si="36"/>
        <v>0</v>
      </c>
      <c r="P127" s="116"/>
      <c r="Q127" s="116"/>
      <c r="R127" s="115">
        <f t="shared" si="37"/>
        <v>0</v>
      </c>
      <c r="S127" s="116"/>
      <c r="T127" s="75">
        <f t="shared" si="38"/>
        <v>0</v>
      </c>
      <c r="U127" s="124"/>
      <c r="V127" s="125">
        <f t="shared" si="39"/>
        <v>0</v>
      </c>
      <c r="W127" s="124"/>
      <c r="X127" s="75">
        <f t="shared" si="40"/>
        <v>0</v>
      </c>
      <c r="Y127" s="161"/>
      <c r="Z127" s="163"/>
      <c r="AA127" s="162"/>
      <c r="AB127" s="75">
        <f t="shared" si="41"/>
        <v>0</v>
      </c>
      <c r="AC127" s="164"/>
      <c r="AD127" s="165"/>
      <c r="AE127" s="75">
        <f t="shared" si="42"/>
        <v>0</v>
      </c>
      <c r="AF127" s="161"/>
      <c r="AG127" s="163"/>
      <c r="AH127" s="162"/>
      <c r="AI127" s="75">
        <f t="shared" si="43"/>
        <v>0</v>
      </c>
      <c r="AJ127" s="155"/>
      <c r="AK127" s="156"/>
      <c r="AL127" s="130">
        <f t="shared" si="44"/>
        <v>0</v>
      </c>
      <c r="AM127" s="155"/>
      <c r="AN127" s="156"/>
      <c r="AO127" s="75">
        <f t="shared" si="45"/>
        <v>0</v>
      </c>
      <c r="AP127" s="77"/>
      <c r="AQ127" s="116"/>
      <c r="AR127" s="115">
        <f t="shared" si="46"/>
        <v>0</v>
      </c>
      <c r="AS127" s="136"/>
      <c r="AT127" s="115">
        <f t="shared" si="47"/>
        <v>0</v>
      </c>
      <c r="AU127" s="157"/>
      <c r="AV127" s="158"/>
      <c r="AW127" s="109">
        <f t="shared" si="48"/>
        <v>0</v>
      </c>
      <c r="AX127" s="84"/>
      <c r="AY127" s="138" t="str">
        <f t="shared" si="26"/>
        <v/>
      </c>
      <c r="AZ127" s="138" t="str">
        <f t="shared" si="27"/>
        <v/>
      </c>
      <c r="BA127" s="138" t="str">
        <f t="shared" si="28"/>
        <v/>
      </c>
      <c r="BB127" s="138" t="str">
        <f t="shared" si="29"/>
        <v/>
      </c>
      <c r="BC127" s="138" t="str">
        <f t="shared" si="30"/>
        <v/>
      </c>
    </row>
    <row r="128" spans="1:55" s="2" customFormat="1" ht="35.1" customHeight="1" x14ac:dyDescent="0.2">
      <c r="A128" s="10">
        <f t="shared" si="49"/>
        <v>103</v>
      </c>
      <c r="B128" s="159"/>
      <c r="C128" s="159"/>
      <c r="D128" s="99">
        <f t="shared" si="31"/>
        <v>0</v>
      </c>
      <c r="E128" s="76">
        <f t="shared" si="32"/>
        <v>0</v>
      </c>
      <c r="F128" s="76">
        <f t="shared" si="33"/>
        <v>0</v>
      </c>
      <c r="G128" s="160"/>
      <c r="H128" s="160"/>
      <c r="I128" s="75">
        <f t="shared" si="34"/>
        <v>0</v>
      </c>
      <c r="J128" s="161"/>
      <c r="K128" s="162"/>
      <c r="L128" s="115">
        <f t="shared" si="35"/>
        <v>0</v>
      </c>
      <c r="M128" s="161"/>
      <c r="N128" s="162"/>
      <c r="O128" s="115">
        <f t="shared" si="36"/>
        <v>0</v>
      </c>
      <c r="P128" s="116"/>
      <c r="Q128" s="116"/>
      <c r="R128" s="115">
        <f t="shared" si="37"/>
        <v>0</v>
      </c>
      <c r="S128" s="116"/>
      <c r="T128" s="75">
        <f t="shared" si="38"/>
        <v>0</v>
      </c>
      <c r="U128" s="124"/>
      <c r="V128" s="125">
        <f t="shared" si="39"/>
        <v>0</v>
      </c>
      <c r="W128" s="124"/>
      <c r="X128" s="75">
        <f t="shared" si="40"/>
        <v>0</v>
      </c>
      <c r="Y128" s="161"/>
      <c r="Z128" s="163"/>
      <c r="AA128" s="162"/>
      <c r="AB128" s="75">
        <f t="shared" si="41"/>
        <v>0</v>
      </c>
      <c r="AC128" s="164"/>
      <c r="AD128" s="165"/>
      <c r="AE128" s="75">
        <f t="shared" si="42"/>
        <v>0</v>
      </c>
      <c r="AF128" s="161"/>
      <c r="AG128" s="163"/>
      <c r="AH128" s="162"/>
      <c r="AI128" s="75">
        <f t="shared" si="43"/>
        <v>0</v>
      </c>
      <c r="AJ128" s="155"/>
      <c r="AK128" s="156"/>
      <c r="AL128" s="130">
        <f t="shared" si="44"/>
        <v>0</v>
      </c>
      <c r="AM128" s="155"/>
      <c r="AN128" s="156"/>
      <c r="AO128" s="75">
        <f t="shared" si="45"/>
        <v>0</v>
      </c>
      <c r="AP128" s="77"/>
      <c r="AQ128" s="116"/>
      <c r="AR128" s="115">
        <f t="shared" si="46"/>
        <v>0</v>
      </c>
      <c r="AS128" s="136"/>
      <c r="AT128" s="115">
        <f t="shared" si="47"/>
        <v>0</v>
      </c>
      <c r="AU128" s="157"/>
      <c r="AV128" s="158"/>
      <c r="AW128" s="109">
        <f t="shared" si="48"/>
        <v>0</v>
      </c>
      <c r="AX128" s="84"/>
      <c r="AY128" s="138" t="str">
        <f t="shared" si="26"/>
        <v/>
      </c>
      <c r="AZ128" s="138" t="str">
        <f t="shared" si="27"/>
        <v/>
      </c>
      <c r="BA128" s="138" t="str">
        <f t="shared" si="28"/>
        <v/>
      </c>
      <c r="BB128" s="138" t="str">
        <f t="shared" si="29"/>
        <v/>
      </c>
      <c r="BC128" s="138" t="str">
        <f t="shared" si="30"/>
        <v/>
      </c>
    </row>
    <row r="129" spans="1:55" s="2" customFormat="1" ht="35.1" customHeight="1" x14ac:dyDescent="0.2">
      <c r="A129" s="10">
        <f t="shared" si="49"/>
        <v>104</v>
      </c>
      <c r="B129" s="159"/>
      <c r="C129" s="159"/>
      <c r="D129" s="99">
        <f t="shared" si="31"/>
        <v>0</v>
      </c>
      <c r="E129" s="76">
        <f t="shared" si="32"/>
        <v>0</v>
      </c>
      <c r="F129" s="76">
        <f t="shared" si="33"/>
        <v>0</v>
      </c>
      <c r="G129" s="160"/>
      <c r="H129" s="160"/>
      <c r="I129" s="75">
        <f t="shared" si="34"/>
        <v>0</v>
      </c>
      <c r="J129" s="161"/>
      <c r="K129" s="162"/>
      <c r="L129" s="115">
        <f t="shared" si="35"/>
        <v>0</v>
      </c>
      <c r="M129" s="161"/>
      <c r="N129" s="162"/>
      <c r="O129" s="115">
        <f t="shared" si="36"/>
        <v>0</v>
      </c>
      <c r="P129" s="116"/>
      <c r="Q129" s="116"/>
      <c r="R129" s="115">
        <f t="shared" si="37"/>
        <v>0</v>
      </c>
      <c r="S129" s="116"/>
      <c r="T129" s="75">
        <f t="shared" si="38"/>
        <v>0</v>
      </c>
      <c r="U129" s="124"/>
      <c r="V129" s="125">
        <f t="shared" si="39"/>
        <v>0</v>
      </c>
      <c r="W129" s="124"/>
      <c r="X129" s="75">
        <f t="shared" si="40"/>
        <v>0</v>
      </c>
      <c r="Y129" s="161"/>
      <c r="Z129" s="163"/>
      <c r="AA129" s="162"/>
      <c r="AB129" s="75">
        <f t="shared" si="41"/>
        <v>0</v>
      </c>
      <c r="AC129" s="164"/>
      <c r="AD129" s="165"/>
      <c r="AE129" s="75">
        <f t="shared" si="42"/>
        <v>0</v>
      </c>
      <c r="AF129" s="161"/>
      <c r="AG129" s="163"/>
      <c r="AH129" s="162"/>
      <c r="AI129" s="75">
        <f t="shared" si="43"/>
        <v>0</v>
      </c>
      <c r="AJ129" s="155"/>
      <c r="AK129" s="156"/>
      <c r="AL129" s="130">
        <f t="shared" si="44"/>
        <v>0</v>
      </c>
      <c r="AM129" s="155"/>
      <c r="AN129" s="156"/>
      <c r="AO129" s="75">
        <f t="shared" si="45"/>
        <v>0</v>
      </c>
      <c r="AP129" s="77"/>
      <c r="AQ129" s="116"/>
      <c r="AR129" s="115">
        <f t="shared" si="46"/>
        <v>0</v>
      </c>
      <c r="AS129" s="136"/>
      <c r="AT129" s="115">
        <f t="shared" si="47"/>
        <v>0</v>
      </c>
      <c r="AU129" s="157"/>
      <c r="AV129" s="158"/>
      <c r="AW129" s="109">
        <f t="shared" si="48"/>
        <v>0</v>
      </c>
      <c r="AX129" s="84"/>
      <c r="AY129" s="138" t="str">
        <f t="shared" si="26"/>
        <v/>
      </c>
      <c r="AZ129" s="138" t="str">
        <f t="shared" si="27"/>
        <v/>
      </c>
      <c r="BA129" s="138" t="str">
        <f t="shared" si="28"/>
        <v/>
      </c>
      <c r="BB129" s="138" t="str">
        <f t="shared" si="29"/>
        <v/>
      </c>
      <c r="BC129" s="138" t="str">
        <f t="shared" si="30"/>
        <v/>
      </c>
    </row>
    <row r="130" spans="1:55" s="2" customFormat="1" ht="35.1" customHeight="1" x14ac:dyDescent="0.2">
      <c r="A130" s="10">
        <f t="shared" si="49"/>
        <v>105</v>
      </c>
      <c r="B130" s="159"/>
      <c r="C130" s="159"/>
      <c r="D130" s="99">
        <f t="shared" si="31"/>
        <v>0</v>
      </c>
      <c r="E130" s="76">
        <f t="shared" si="32"/>
        <v>0</v>
      </c>
      <c r="F130" s="76">
        <f t="shared" si="33"/>
        <v>0</v>
      </c>
      <c r="G130" s="160"/>
      <c r="H130" s="160"/>
      <c r="I130" s="75">
        <f t="shared" si="34"/>
        <v>0</v>
      </c>
      <c r="J130" s="161"/>
      <c r="K130" s="162"/>
      <c r="L130" s="115">
        <f t="shared" si="35"/>
        <v>0</v>
      </c>
      <c r="M130" s="161"/>
      <c r="N130" s="162"/>
      <c r="O130" s="115">
        <f t="shared" si="36"/>
        <v>0</v>
      </c>
      <c r="P130" s="116"/>
      <c r="Q130" s="116"/>
      <c r="R130" s="115">
        <f t="shared" si="37"/>
        <v>0</v>
      </c>
      <c r="S130" s="116"/>
      <c r="T130" s="75">
        <f t="shared" si="38"/>
        <v>0</v>
      </c>
      <c r="U130" s="124"/>
      <c r="V130" s="125">
        <f t="shared" si="39"/>
        <v>0</v>
      </c>
      <c r="W130" s="124"/>
      <c r="X130" s="75">
        <f t="shared" si="40"/>
        <v>0</v>
      </c>
      <c r="Y130" s="161"/>
      <c r="Z130" s="163"/>
      <c r="AA130" s="162"/>
      <c r="AB130" s="75">
        <f t="shared" si="41"/>
        <v>0</v>
      </c>
      <c r="AC130" s="164"/>
      <c r="AD130" s="165"/>
      <c r="AE130" s="75">
        <f t="shared" si="42"/>
        <v>0</v>
      </c>
      <c r="AF130" s="161"/>
      <c r="AG130" s="163"/>
      <c r="AH130" s="162"/>
      <c r="AI130" s="75">
        <f t="shared" si="43"/>
        <v>0</v>
      </c>
      <c r="AJ130" s="155"/>
      <c r="AK130" s="156"/>
      <c r="AL130" s="130">
        <f t="shared" si="44"/>
        <v>0</v>
      </c>
      <c r="AM130" s="155"/>
      <c r="AN130" s="156"/>
      <c r="AO130" s="75">
        <f t="shared" si="45"/>
        <v>0</v>
      </c>
      <c r="AP130" s="77"/>
      <c r="AQ130" s="116"/>
      <c r="AR130" s="115">
        <f t="shared" si="46"/>
        <v>0</v>
      </c>
      <c r="AS130" s="136"/>
      <c r="AT130" s="115">
        <f t="shared" si="47"/>
        <v>0</v>
      </c>
      <c r="AU130" s="157"/>
      <c r="AV130" s="158"/>
      <c r="AW130" s="109">
        <f t="shared" si="48"/>
        <v>0</v>
      </c>
      <c r="AX130" s="84"/>
      <c r="AY130" s="138" t="str">
        <f t="shared" si="26"/>
        <v/>
      </c>
      <c r="AZ130" s="138" t="str">
        <f t="shared" si="27"/>
        <v/>
      </c>
      <c r="BA130" s="138" t="str">
        <f t="shared" si="28"/>
        <v/>
      </c>
      <c r="BB130" s="138" t="str">
        <f t="shared" si="29"/>
        <v/>
      </c>
      <c r="BC130" s="138" t="str">
        <f t="shared" si="30"/>
        <v/>
      </c>
    </row>
    <row r="131" spans="1:55" s="2" customFormat="1" ht="35.1" customHeight="1" x14ac:dyDescent="0.2">
      <c r="A131" s="10">
        <f t="shared" si="49"/>
        <v>106</v>
      </c>
      <c r="B131" s="159"/>
      <c r="C131" s="159"/>
      <c r="D131" s="99">
        <f t="shared" si="31"/>
        <v>0</v>
      </c>
      <c r="E131" s="76">
        <f t="shared" si="32"/>
        <v>0</v>
      </c>
      <c r="F131" s="76">
        <f t="shared" si="33"/>
        <v>0</v>
      </c>
      <c r="G131" s="160"/>
      <c r="H131" s="160"/>
      <c r="I131" s="75">
        <f t="shared" si="34"/>
        <v>0</v>
      </c>
      <c r="J131" s="161"/>
      <c r="K131" s="162"/>
      <c r="L131" s="115">
        <f t="shared" si="35"/>
        <v>0</v>
      </c>
      <c r="M131" s="161"/>
      <c r="N131" s="162"/>
      <c r="O131" s="115">
        <f t="shared" si="36"/>
        <v>0</v>
      </c>
      <c r="P131" s="116"/>
      <c r="Q131" s="116"/>
      <c r="R131" s="115">
        <f t="shared" si="37"/>
        <v>0</v>
      </c>
      <c r="S131" s="116"/>
      <c r="T131" s="75">
        <f t="shared" si="38"/>
        <v>0</v>
      </c>
      <c r="U131" s="124"/>
      <c r="V131" s="125">
        <f t="shared" si="39"/>
        <v>0</v>
      </c>
      <c r="W131" s="124"/>
      <c r="X131" s="75">
        <f t="shared" si="40"/>
        <v>0</v>
      </c>
      <c r="Y131" s="161"/>
      <c r="Z131" s="163"/>
      <c r="AA131" s="162"/>
      <c r="AB131" s="75">
        <f t="shared" si="41"/>
        <v>0</v>
      </c>
      <c r="AC131" s="164"/>
      <c r="AD131" s="165"/>
      <c r="AE131" s="75">
        <f t="shared" si="42"/>
        <v>0</v>
      </c>
      <c r="AF131" s="161"/>
      <c r="AG131" s="163"/>
      <c r="AH131" s="162"/>
      <c r="AI131" s="75">
        <f t="shared" si="43"/>
        <v>0</v>
      </c>
      <c r="AJ131" s="155"/>
      <c r="AK131" s="156"/>
      <c r="AL131" s="130">
        <f t="shared" si="44"/>
        <v>0</v>
      </c>
      <c r="AM131" s="155"/>
      <c r="AN131" s="156"/>
      <c r="AO131" s="75">
        <f t="shared" si="45"/>
        <v>0</v>
      </c>
      <c r="AP131" s="77"/>
      <c r="AQ131" s="116"/>
      <c r="AR131" s="115">
        <f t="shared" si="46"/>
        <v>0</v>
      </c>
      <c r="AS131" s="136"/>
      <c r="AT131" s="115">
        <f t="shared" si="47"/>
        <v>0</v>
      </c>
      <c r="AU131" s="157"/>
      <c r="AV131" s="158"/>
      <c r="AW131" s="109">
        <f t="shared" si="48"/>
        <v>0</v>
      </c>
      <c r="AX131" s="84"/>
      <c r="AY131" s="138" t="str">
        <f t="shared" si="26"/>
        <v/>
      </c>
      <c r="AZ131" s="138" t="str">
        <f t="shared" si="27"/>
        <v/>
      </c>
      <c r="BA131" s="138" t="str">
        <f t="shared" si="28"/>
        <v/>
      </c>
      <c r="BB131" s="138" t="str">
        <f t="shared" si="29"/>
        <v/>
      </c>
      <c r="BC131" s="138" t="str">
        <f t="shared" si="30"/>
        <v/>
      </c>
    </row>
    <row r="132" spans="1:55" s="5" customFormat="1" ht="35.1" customHeight="1" x14ac:dyDescent="0.25">
      <c r="A132" s="10">
        <f t="shared" si="49"/>
        <v>107</v>
      </c>
      <c r="B132" s="159"/>
      <c r="C132" s="159"/>
      <c r="D132" s="99">
        <f t="shared" si="31"/>
        <v>0</v>
      </c>
      <c r="E132" s="76">
        <f t="shared" si="32"/>
        <v>0</v>
      </c>
      <c r="F132" s="76">
        <f t="shared" si="33"/>
        <v>0</v>
      </c>
      <c r="G132" s="160"/>
      <c r="H132" s="160"/>
      <c r="I132" s="75">
        <f t="shared" si="34"/>
        <v>0</v>
      </c>
      <c r="J132" s="161"/>
      <c r="K132" s="162"/>
      <c r="L132" s="115">
        <f t="shared" si="35"/>
        <v>0</v>
      </c>
      <c r="M132" s="161"/>
      <c r="N132" s="162"/>
      <c r="O132" s="115">
        <f t="shared" si="36"/>
        <v>0</v>
      </c>
      <c r="P132" s="116"/>
      <c r="Q132" s="116"/>
      <c r="R132" s="115">
        <f t="shared" si="37"/>
        <v>0</v>
      </c>
      <c r="S132" s="116"/>
      <c r="T132" s="75">
        <f t="shared" si="38"/>
        <v>0</v>
      </c>
      <c r="U132" s="124"/>
      <c r="V132" s="125">
        <f t="shared" si="39"/>
        <v>0</v>
      </c>
      <c r="W132" s="124"/>
      <c r="X132" s="75">
        <f t="shared" si="40"/>
        <v>0</v>
      </c>
      <c r="Y132" s="161"/>
      <c r="Z132" s="163"/>
      <c r="AA132" s="162"/>
      <c r="AB132" s="75">
        <f t="shared" si="41"/>
        <v>0</v>
      </c>
      <c r="AC132" s="164"/>
      <c r="AD132" s="165"/>
      <c r="AE132" s="75">
        <f t="shared" si="42"/>
        <v>0</v>
      </c>
      <c r="AF132" s="161"/>
      <c r="AG132" s="163"/>
      <c r="AH132" s="162"/>
      <c r="AI132" s="75">
        <f t="shared" si="43"/>
        <v>0</v>
      </c>
      <c r="AJ132" s="155"/>
      <c r="AK132" s="156"/>
      <c r="AL132" s="130">
        <f t="shared" si="44"/>
        <v>0</v>
      </c>
      <c r="AM132" s="155"/>
      <c r="AN132" s="156"/>
      <c r="AO132" s="75">
        <f t="shared" si="45"/>
        <v>0</v>
      </c>
      <c r="AP132" s="77"/>
      <c r="AQ132" s="116"/>
      <c r="AR132" s="115">
        <f t="shared" si="46"/>
        <v>0</v>
      </c>
      <c r="AS132" s="136"/>
      <c r="AT132" s="115">
        <f t="shared" si="47"/>
        <v>0</v>
      </c>
      <c r="AU132" s="157"/>
      <c r="AV132" s="158"/>
      <c r="AW132" s="109">
        <f t="shared" si="48"/>
        <v>0</v>
      </c>
      <c r="AX132" s="82"/>
      <c r="AY132" s="138" t="str">
        <f t="shared" si="26"/>
        <v/>
      </c>
      <c r="AZ132" s="138" t="str">
        <f t="shared" si="27"/>
        <v/>
      </c>
      <c r="BA132" s="138" t="str">
        <f t="shared" si="28"/>
        <v/>
      </c>
      <c r="BB132" s="138" t="str">
        <f t="shared" si="29"/>
        <v/>
      </c>
      <c r="BC132" s="138" t="str">
        <f t="shared" si="30"/>
        <v/>
      </c>
    </row>
    <row r="133" spans="1:55" s="4" customFormat="1" ht="35.1" customHeight="1" x14ac:dyDescent="0.25">
      <c r="A133" s="10">
        <f t="shared" si="49"/>
        <v>108</v>
      </c>
      <c r="B133" s="159"/>
      <c r="C133" s="159"/>
      <c r="D133" s="99">
        <f t="shared" si="31"/>
        <v>0</v>
      </c>
      <c r="E133" s="76">
        <f t="shared" si="32"/>
        <v>0</v>
      </c>
      <c r="F133" s="76">
        <f t="shared" si="33"/>
        <v>0</v>
      </c>
      <c r="G133" s="160"/>
      <c r="H133" s="160"/>
      <c r="I133" s="75">
        <f t="shared" si="34"/>
        <v>0</v>
      </c>
      <c r="J133" s="161"/>
      <c r="K133" s="162"/>
      <c r="L133" s="115">
        <f t="shared" si="35"/>
        <v>0</v>
      </c>
      <c r="M133" s="161"/>
      <c r="N133" s="162"/>
      <c r="O133" s="115">
        <f t="shared" si="36"/>
        <v>0</v>
      </c>
      <c r="P133" s="116"/>
      <c r="Q133" s="116"/>
      <c r="R133" s="115">
        <f t="shared" si="37"/>
        <v>0</v>
      </c>
      <c r="S133" s="116"/>
      <c r="T133" s="75">
        <f t="shared" si="38"/>
        <v>0</v>
      </c>
      <c r="U133" s="124"/>
      <c r="V133" s="125">
        <f t="shared" si="39"/>
        <v>0</v>
      </c>
      <c r="W133" s="124"/>
      <c r="X133" s="75">
        <f t="shared" si="40"/>
        <v>0</v>
      </c>
      <c r="Y133" s="161"/>
      <c r="Z133" s="163"/>
      <c r="AA133" s="162"/>
      <c r="AB133" s="75">
        <f t="shared" si="41"/>
        <v>0</v>
      </c>
      <c r="AC133" s="164"/>
      <c r="AD133" s="165"/>
      <c r="AE133" s="75">
        <f t="shared" si="42"/>
        <v>0</v>
      </c>
      <c r="AF133" s="161"/>
      <c r="AG133" s="163"/>
      <c r="AH133" s="162"/>
      <c r="AI133" s="75">
        <f t="shared" si="43"/>
        <v>0</v>
      </c>
      <c r="AJ133" s="155"/>
      <c r="AK133" s="156"/>
      <c r="AL133" s="130">
        <f t="shared" si="44"/>
        <v>0</v>
      </c>
      <c r="AM133" s="155"/>
      <c r="AN133" s="156"/>
      <c r="AO133" s="75">
        <f t="shared" si="45"/>
        <v>0</v>
      </c>
      <c r="AP133" s="77"/>
      <c r="AQ133" s="116"/>
      <c r="AR133" s="115">
        <f t="shared" si="46"/>
        <v>0</v>
      </c>
      <c r="AS133" s="136"/>
      <c r="AT133" s="115">
        <f t="shared" si="47"/>
        <v>0</v>
      </c>
      <c r="AU133" s="157"/>
      <c r="AV133" s="158"/>
      <c r="AW133" s="109">
        <f t="shared" si="48"/>
        <v>0</v>
      </c>
      <c r="AX133" s="83"/>
      <c r="AY133" s="138" t="str">
        <f t="shared" si="26"/>
        <v/>
      </c>
      <c r="AZ133" s="138" t="str">
        <f t="shared" si="27"/>
        <v/>
      </c>
      <c r="BA133" s="138" t="str">
        <f t="shared" si="28"/>
        <v/>
      </c>
      <c r="BB133" s="138" t="str">
        <f t="shared" si="29"/>
        <v/>
      </c>
      <c r="BC133" s="138" t="str">
        <f t="shared" si="30"/>
        <v/>
      </c>
    </row>
    <row r="134" spans="1:55" s="2" customFormat="1" ht="35.1" customHeight="1" x14ac:dyDescent="0.2">
      <c r="A134" s="10">
        <f t="shared" si="49"/>
        <v>109</v>
      </c>
      <c r="B134" s="159"/>
      <c r="C134" s="159"/>
      <c r="D134" s="99">
        <f t="shared" si="31"/>
        <v>0</v>
      </c>
      <c r="E134" s="76">
        <f t="shared" si="32"/>
        <v>0</v>
      </c>
      <c r="F134" s="76">
        <f t="shared" si="33"/>
        <v>0</v>
      </c>
      <c r="G134" s="160"/>
      <c r="H134" s="160"/>
      <c r="I134" s="75">
        <f t="shared" si="34"/>
        <v>0</v>
      </c>
      <c r="J134" s="161"/>
      <c r="K134" s="162"/>
      <c r="L134" s="115">
        <f t="shared" si="35"/>
        <v>0</v>
      </c>
      <c r="M134" s="161"/>
      <c r="N134" s="162"/>
      <c r="O134" s="115">
        <f t="shared" si="36"/>
        <v>0</v>
      </c>
      <c r="P134" s="116"/>
      <c r="Q134" s="116"/>
      <c r="R134" s="115">
        <f t="shared" si="37"/>
        <v>0</v>
      </c>
      <c r="S134" s="116"/>
      <c r="T134" s="75">
        <f t="shared" si="38"/>
        <v>0</v>
      </c>
      <c r="U134" s="124"/>
      <c r="V134" s="125">
        <f t="shared" si="39"/>
        <v>0</v>
      </c>
      <c r="W134" s="124"/>
      <c r="X134" s="75">
        <f t="shared" si="40"/>
        <v>0</v>
      </c>
      <c r="Y134" s="161"/>
      <c r="Z134" s="163"/>
      <c r="AA134" s="162"/>
      <c r="AB134" s="75">
        <f t="shared" si="41"/>
        <v>0</v>
      </c>
      <c r="AC134" s="164"/>
      <c r="AD134" s="165"/>
      <c r="AE134" s="75">
        <f t="shared" si="42"/>
        <v>0</v>
      </c>
      <c r="AF134" s="161"/>
      <c r="AG134" s="163"/>
      <c r="AH134" s="162"/>
      <c r="AI134" s="75">
        <f t="shared" si="43"/>
        <v>0</v>
      </c>
      <c r="AJ134" s="155"/>
      <c r="AK134" s="156"/>
      <c r="AL134" s="130">
        <f t="shared" si="44"/>
        <v>0</v>
      </c>
      <c r="AM134" s="155"/>
      <c r="AN134" s="156"/>
      <c r="AO134" s="75">
        <f t="shared" si="45"/>
        <v>0</v>
      </c>
      <c r="AP134" s="77"/>
      <c r="AQ134" s="116"/>
      <c r="AR134" s="115">
        <f t="shared" si="46"/>
        <v>0</v>
      </c>
      <c r="AS134" s="136"/>
      <c r="AT134" s="115">
        <f t="shared" si="47"/>
        <v>0</v>
      </c>
      <c r="AU134" s="157"/>
      <c r="AV134" s="158"/>
      <c r="AW134" s="109">
        <f t="shared" si="48"/>
        <v>0</v>
      </c>
      <c r="AX134" s="84"/>
      <c r="AY134" s="138" t="str">
        <f t="shared" si="26"/>
        <v/>
      </c>
      <c r="AZ134" s="138" t="str">
        <f t="shared" si="27"/>
        <v/>
      </c>
      <c r="BA134" s="138" t="str">
        <f t="shared" si="28"/>
        <v/>
      </c>
      <c r="BB134" s="138" t="str">
        <f t="shared" si="29"/>
        <v/>
      </c>
      <c r="BC134" s="138" t="str">
        <f t="shared" si="30"/>
        <v/>
      </c>
    </row>
    <row r="135" spans="1:55" s="2" customFormat="1" ht="35.1" customHeight="1" x14ac:dyDescent="0.2">
      <c r="A135" s="10">
        <f t="shared" si="49"/>
        <v>110</v>
      </c>
      <c r="B135" s="159"/>
      <c r="C135" s="159"/>
      <c r="D135" s="99">
        <f t="shared" si="31"/>
        <v>0</v>
      </c>
      <c r="E135" s="76">
        <f t="shared" si="32"/>
        <v>0</v>
      </c>
      <c r="F135" s="76">
        <f t="shared" si="33"/>
        <v>0</v>
      </c>
      <c r="G135" s="160"/>
      <c r="H135" s="160"/>
      <c r="I135" s="75">
        <f t="shared" si="34"/>
        <v>0</v>
      </c>
      <c r="J135" s="161"/>
      <c r="K135" s="162"/>
      <c r="L135" s="115">
        <f t="shared" si="35"/>
        <v>0</v>
      </c>
      <c r="M135" s="161"/>
      <c r="N135" s="162"/>
      <c r="O135" s="115">
        <f t="shared" si="36"/>
        <v>0</v>
      </c>
      <c r="P135" s="116"/>
      <c r="Q135" s="116"/>
      <c r="R135" s="115">
        <f t="shared" si="37"/>
        <v>0</v>
      </c>
      <c r="S135" s="116"/>
      <c r="T135" s="75">
        <f t="shared" si="38"/>
        <v>0</v>
      </c>
      <c r="U135" s="124"/>
      <c r="V135" s="125">
        <f t="shared" si="39"/>
        <v>0</v>
      </c>
      <c r="W135" s="124"/>
      <c r="X135" s="75">
        <f t="shared" si="40"/>
        <v>0</v>
      </c>
      <c r="Y135" s="161"/>
      <c r="Z135" s="163"/>
      <c r="AA135" s="162"/>
      <c r="AB135" s="75">
        <f t="shared" si="41"/>
        <v>0</v>
      </c>
      <c r="AC135" s="164"/>
      <c r="AD135" s="165"/>
      <c r="AE135" s="75">
        <f t="shared" si="42"/>
        <v>0</v>
      </c>
      <c r="AF135" s="161"/>
      <c r="AG135" s="163"/>
      <c r="AH135" s="162"/>
      <c r="AI135" s="75">
        <f t="shared" si="43"/>
        <v>0</v>
      </c>
      <c r="AJ135" s="155"/>
      <c r="AK135" s="156"/>
      <c r="AL135" s="130">
        <f t="shared" si="44"/>
        <v>0</v>
      </c>
      <c r="AM135" s="155"/>
      <c r="AN135" s="156"/>
      <c r="AO135" s="75">
        <f t="shared" si="45"/>
        <v>0</v>
      </c>
      <c r="AP135" s="77"/>
      <c r="AQ135" s="116"/>
      <c r="AR135" s="115">
        <f t="shared" si="46"/>
        <v>0</v>
      </c>
      <c r="AS135" s="136"/>
      <c r="AT135" s="115">
        <f t="shared" si="47"/>
        <v>0</v>
      </c>
      <c r="AU135" s="157"/>
      <c r="AV135" s="158"/>
      <c r="AW135" s="109">
        <f t="shared" si="48"/>
        <v>0</v>
      </c>
      <c r="AX135" s="84"/>
      <c r="AY135" s="138" t="str">
        <f t="shared" si="26"/>
        <v/>
      </c>
      <c r="AZ135" s="138" t="str">
        <f t="shared" si="27"/>
        <v/>
      </c>
      <c r="BA135" s="138" t="str">
        <f t="shared" si="28"/>
        <v/>
      </c>
      <c r="BB135" s="138" t="str">
        <f t="shared" si="29"/>
        <v/>
      </c>
      <c r="BC135" s="138" t="str">
        <f t="shared" si="30"/>
        <v/>
      </c>
    </row>
    <row r="136" spans="1:55" s="2" customFormat="1" ht="35.1" customHeight="1" x14ac:dyDescent="0.2">
      <c r="A136" s="10">
        <f t="shared" si="49"/>
        <v>111</v>
      </c>
      <c r="B136" s="159"/>
      <c r="C136" s="159"/>
      <c r="D136" s="99">
        <f t="shared" si="31"/>
        <v>0</v>
      </c>
      <c r="E136" s="76">
        <f t="shared" si="32"/>
        <v>0</v>
      </c>
      <c r="F136" s="76">
        <f t="shared" si="33"/>
        <v>0</v>
      </c>
      <c r="G136" s="160"/>
      <c r="H136" s="160"/>
      <c r="I136" s="75">
        <f t="shared" si="34"/>
        <v>0</v>
      </c>
      <c r="J136" s="161"/>
      <c r="K136" s="162"/>
      <c r="L136" s="115">
        <f t="shared" si="35"/>
        <v>0</v>
      </c>
      <c r="M136" s="161"/>
      <c r="N136" s="162"/>
      <c r="O136" s="115">
        <f t="shared" si="36"/>
        <v>0</v>
      </c>
      <c r="P136" s="116"/>
      <c r="Q136" s="116"/>
      <c r="R136" s="115">
        <f t="shared" si="37"/>
        <v>0</v>
      </c>
      <c r="S136" s="116"/>
      <c r="T136" s="75">
        <f t="shared" si="38"/>
        <v>0</v>
      </c>
      <c r="U136" s="124"/>
      <c r="V136" s="125">
        <f t="shared" si="39"/>
        <v>0</v>
      </c>
      <c r="W136" s="124"/>
      <c r="X136" s="75">
        <f t="shared" si="40"/>
        <v>0</v>
      </c>
      <c r="Y136" s="161"/>
      <c r="Z136" s="163"/>
      <c r="AA136" s="162"/>
      <c r="AB136" s="75">
        <f t="shared" si="41"/>
        <v>0</v>
      </c>
      <c r="AC136" s="164"/>
      <c r="AD136" s="165"/>
      <c r="AE136" s="75">
        <f t="shared" si="42"/>
        <v>0</v>
      </c>
      <c r="AF136" s="161"/>
      <c r="AG136" s="163"/>
      <c r="AH136" s="162"/>
      <c r="AI136" s="75">
        <f t="shared" si="43"/>
        <v>0</v>
      </c>
      <c r="AJ136" s="155"/>
      <c r="AK136" s="156"/>
      <c r="AL136" s="130">
        <f t="shared" si="44"/>
        <v>0</v>
      </c>
      <c r="AM136" s="155"/>
      <c r="AN136" s="156"/>
      <c r="AO136" s="75">
        <f t="shared" si="45"/>
        <v>0</v>
      </c>
      <c r="AP136" s="77"/>
      <c r="AQ136" s="116"/>
      <c r="AR136" s="115">
        <f t="shared" si="46"/>
        <v>0</v>
      </c>
      <c r="AS136" s="136"/>
      <c r="AT136" s="115">
        <f t="shared" si="47"/>
        <v>0</v>
      </c>
      <c r="AU136" s="157"/>
      <c r="AV136" s="158"/>
      <c r="AW136" s="109">
        <f t="shared" si="48"/>
        <v>0</v>
      </c>
      <c r="AX136" s="84"/>
      <c r="AY136" s="138" t="str">
        <f t="shared" si="26"/>
        <v/>
      </c>
      <c r="AZ136" s="138" t="str">
        <f t="shared" si="27"/>
        <v/>
      </c>
      <c r="BA136" s="138" t="str">
        <f t="shared" si="28"/>
        <v/>
      </c>
      <c r="BB136" s="138" t="str">
        <f t="shared" si="29"/>
        <v/>
      </c>
      <c r="BC136" s="138" t="str">
        <f t="shared" si="30"/>
        <v/>
      </c>
    </row>
    <row r="137" spans="1:55" s="2" customFormat="1" ht="35.1" customHeight="1" x14ac:dyDescent="0.2">
      <c r="A137" s="10">
        <f t="shared" si="49"/>
        <v>112</v>
      </c>
      <c r="B137" s="159"/>
      <c r="C137" s="159"/>
      <c r="D137" s="99">
        <f t="shared" si="31"/>
        <v>0</v>
      </c>
      <c r="E137" s="76">
        <f t="shared" si="32"/>
        <v>0</v>
      </c>
      <c r="F137" s="76">
        <f t="shared" si="33"/>
        <v>0</v>
      </c>
      <c r="G137" s="160"/>
      <c r="H137" s="160"/>
      <c r="I137" s="75">
        <f t="shared" si="34"/>
        <v>0</v>
      </c>
      <c r="J137" s="161"/>
      <c r="K137" s="162"/>
      <c r="L137" s="115">
        <f t="shared" si="35"/>
        <v>0</v>
      </c>
      <c r="M137" s="161"/>
      <c r="N137" s="162"/>
      <c r="O137" s="115">
        <f t="shared" si="36"/>
        <v>0</v>
      </c>
      <c r="P137" s="116"/>
      <c r="Q137" s="116"/>
      <c r="R137" s="115">
        <f t="shared" si="37"/>
        <v>0</v>
      </c>
      <c r="S137" s="116"/>
      <c r="T137" s="75">
        <f t="shared" si="38"/>
        <v>0</v>
      </c>
      <c r="U137" s="124"/>
      <c r="V137" s="125">
        <f t="shared" si="39"/>
        <v>0</v>
      </c>
      <c r="W137" s="124"/>
      <c r="X137" s="75">
        <f t="shared" si="40"/>
        <v>0</v>
      </c>
      <c r="Y137" s="161"/>
      <c r="Z137" s="163"/>
      <c r="AA137" s="162"/>
      <c r="AB137" s="75">
        <f t="shared" si="41"/>
        <v>0</v>
      </c>
      <c r="AC137" s="164"/>
      <c r="AD137" s="165"/>
      <c r="AE137" s="75">
        <f t="shared" si="42"/>
        <v>0</v>
      </c>
      <c r="AF137" s="161"/>
      <c r="AG137" s="163"/>
      <c r="AH137" s="162"/>
      <c r="AI137" s="75">
        <f t="shared" si="43"/>
        <v>0</v>
      </c>
      <c r="AJ137" s="155"/>
      <c r="AK137" s="156"/>
      <c r="AL137" s="130">
        <f t="shared" si="44"/>
        <v>0</v>
      </c>
      <c r="AM137" s="155"/>
      <c r="AN137" s="156"/>
      <c r="AO137" s="75">
        <f t="shared" si="45"/>
        <v>0</v>
      </c>
      <c r="AP137" s="77"/>
      <c r="AQ137" s="116"/>
      <c r="AR137" s="115">
        <f t="shared" si="46"/>
        <v>0</v>
      </c>
      <c r="AS137" s="136"/>
      <c r="AT137" s="115">
        <f t="shared" si="47"/>
        <v>0</v>
      </c>
      <c r="AU137" s="157"/>
      <c r="AV137" s="158"/>
      <c r="AW137" s="109">
        <f t="shared" si="48"/>
        <v>0</v>
      </c>
      <c r="AX137" s="84"/>
      <c r="AY137" s="138" t="str">
        <f t="shared" si="26"/>
        <v/>
      </c>
      <c r="AZ137" s="138" t="str">
        <f t="shared" si="27"/>
        <v/>
      </c>
      <c r="BA137" s="138" t="str">
        <f t="shared" si="28"/>
        <v/>
      </c>
      <c r="BB137" s="138" t="str">
        <f t="shared" si="29"/>
        <v/>
      </c>
      <c r="BC137" s="138" t="str">
        <f t="shared" si="30"/>
        <v/>
      </c>
    </row>
    <row r="138" spans="1:55" s="2" customFormat="1" ht="35.1" customHeight="1" x14ac:dyDescent="0.2">
      <c r="A138" s="10">
        <f t="shared" si="49"/>
        <v>113</v>
      </c>
      <c r="B138" s="159"/>
      <c r="C138" s="159"/>
      <c r="D138" s="99">
        <f t="shared" si="31"/>
        <v>0</v>
      </c>
      <c r="E138" s="76">
        <f t="shared" si="32"/>
        <v>0</v>
      </c>
      <c r="F138" s="76">
        <f t="shared" si="33"/>
        <v>0</v>
      </c>
      <c r="G138" s="160"/>
      <c r="H138" s="160"/>
      <c r="I138" s="75">
        <f t="shared" si="34"/>
        <v>0</v>
      </c>
      <c r="J138" s="161"/>
      <c r="K138" s="162"/>
      <c r="L138" s="115">
        <f t="shared" si="35"/>
        <v>0</v>
      </c>
      <c r="M138" s="161"/>
      <c r="N138" s="162"/>
      <c r="O138" s="115">
        <f t="shared" si="36"/>
        <v>0</v>
      </c>
      <c r="P138" s="116"/>
      <c r="Q138" s="116"/>
      <c r="R138" s="115">
        <f t="shared" si="37"/>
        <v>0</v>
      </c>
      <c r="S138" s="116"/>
      <c r="T138" s="75">
        <f t="shared" si="38"/>
        <v>0</v>
      </c>
      <c r="U138" s="124"/>
      <c r="V138" s="125">
        <f t="shared" si="39"/>
        <v>0</v>
      </c>
      <c r="W138" s="124"/>
      <c r="X138" s="75">
        <f t="shared" si="40"/>
        <v>0</v>
      </c>
      <c r="Y138" s="161"/>
      <c r="Z138" s="163"/>
      <c r="AA138" s="162"/>
      <c r="AB138" s="75">
        <f t="shared" si="41"/>
        <v>0</v>
      </c>
      <c r="AC138" s="164"/>
      <c r="AD138" s="165"/>
      <c r="AE138" s="75">
        <f t="shared" si="42"/>
        <v>0</v>
      </c>
      <c r="AF138" s="161"/>
      <c r="AG138" s="163"/>
      <c r="AH138" s="162"/>
      <c r="AI138" s="75">
        <f t="shared" si="43"/>
        <v>0</v>
      </c>
      <c r="AJ138" s="155"/>
      <c r="AK138" s="156"/>
      <c r="AL138" s="130">
        <f t="shared" si="44"/>
        <v>0</v>
      </c>
      <c r="AM138" s="155"/>
      <c r="AN138" s="156"/>
      <c r="AO138" s="75">
        <f t="shared" si="45"/>
        <v>0</v>
      </c>
      <c r="AP138" s="77"/>
      <c r="AQ138" s="116"/>
      <c r="AR138" s="115">
        <f t="shared" si="46"/>
        <v>0</v>
      </c>
      <c r="AS138" s="136"/>
      <c r="AT138" s="115">
        <f t="shared" si="47"/>
        <v>0</v>
      </c>
      <c r="AU138" s="157"/>
      <c r="AV138" s="158"/>
      <c r="AW138" s="109">
        <f t="shared" si="48"/>
        <v>0</v>
      </c>
      <c r="AX138" s="84"/>
      <c r="AY138" s="138" t="str">
        <f t="shared" si="26"/>
        <v/>
      </c>
      <c r="AZ138" s="138" t="str">
        <f t="shared" si="27"/>
        <v/>
      </c>
      <c r="BA138" s="138" t="str">
        <f t="shared" si="28"/>
        <v/>
      </c>
      <c r="BB138" s="138" t="str">
        <f t="shared" si="29"/>
        <v/>
      </c>
      <c r="BC138" s="138" t="str">
        <f t="shared" si="30"/>
        <v/>
      </c>
    </row>
    <row r="139" spans="1:55" s="5" customFormat="1" ht="35.1" customHeight="1" x14ac:dyDescent="0.25">
      <c r="A139" s="10">
        <f t="shared" si="49"/>
        <v>114</v>
      </c>
      <c r="B139" s="159"/>
      <c r="C139" s="159"/>
      <c r="D139" s="99">
        <f t="shared" si="31"/>
        <v>0</v>
      </c>
      <c r="E139" s="76">
        <f t="shared" si="32"/>
        <v>0</v>
      </c>
      <c r="F139" s="76">
        <f t="shared" si="33"/>
        <v>0</v>
      </c>
      <c r="G139" s="160"/>
      <c r="H139" s="160"/>
      <c r="I139" s="75">
        <f t="shared" si="34"/>
        <v>0</v>
      </c>
      <c r="J139" s="161"/>
      <c r="K139" s="162"/>
      <c r="L139" s="115">
        <f t="shared" si="35"/>
        <v>0</v>
      </c>
      <c r="M139" s="161"/>
      <c r="N139" s="162"/>
      <c r="O139" s="115">
        <f t="shared" si="36"/>
        <v>0</v>
      </c>
      <c r="P139" s="116"/>
      <c r="Q139" s="116"/>
      <c r="R139" s="115">
        <f t="shared" si="37"/>
        <v>0</v>
      </c>
      <c r="S139" s="116"/>
      <c r="T139" s="75">
        <f t="shared" si="38"/>
        <v>0</v>
      </c>
      <c r="U139" s="124"/>
      <c r="V139" s="125">
        <f t="shared" si="39"/>
        <v>0</v>
      </c>
      <c r="W139" s="124"/>
      <c r="X139" s="75">
        <f t="shared" si="40"/>
        <v>0</v>
      </c>
      <c r="Y139" s="161"/>
      <c r="Z139" s="163"/>
      <c r="AA139" s="162"/>
      <c r="AB139" s="75">
        <f t="shared" si="41"/>
        <v>0</v>
      </c>
      <c r="AC139" s="164"/>
      <c r="AD139" s="165"/>
      <c r="AE139" s="75">
        <f t="shared" si="42"/>
        <v>0</v>
      </c>
      <c r="AF139" s="161"/>
      <c r="AG139" s="163"/>
      <c r="AH139" s="162"/>
      <c r="AI139" s="75">
        <f t="shared" si="43"/>
        <v>0</v>
      </c>
      <c r="AJ139" s="155"/>
      <c r="AK139" s="156"/>
      <c r="AL139" s="130">
        <f t="shared" si="44"/>
        <v>0</v>
      </c>
      <c r="AM139" s="155"/>
      <c r="AN139" s="156"/>
      <c r="AO139" s="75">
        <f t="shared" si="45"/>
        <v>0</v>
      </c>
      <c r="AP139" s="77"/>
      <c r="AQ139" s="116"/>
      <c r="AR139" s="115">
        <f t="shared" si="46"/>
        <v>0</v>
      </c>
      <c r="AS139" s="136"/>
      <c r="AT139" s="115">
        <f t="shared" si="47"/>
        <v>0</v>
      </c>
      <c r="AU139" s="157"/>
      <c r="AV139" s="158"/>
      <c r="AW139" s="109">
        <f t="shared" si="48"/>
        <v>0</v>
      </c>
      <c r="AX139" s="82"/>
      <c r="AY139" s="138" t="str">
        <f t="shared" si="26"/>
        <v/>
      </c>
      <c r="AZ139" s="138" t="str">
        <f t="shared" si="27"/>
        <v/>
      </c>
      <c r="BA139" s="138" t="str">
        <f t="shared" si="28"/>
        <v/>
      </c>
      <c r="BB139" s="138" t="str">
        <f t="shared" si="29"/>
        <v/>
      </c>
      <c r="BC139" s="138" t="str">
        <f t="shared" si="30"/>
        <v/>
      </c>
    </row>
    <row r="140" spans="1:55" s="4" customFormat="1" ht="35.1" customHeight="1" x14ac:dyDescent="0.25">
      <c r="A140" s="10">
        <f t="shared" si="49"/>
        <v>115</v>
      </c>
      <c r="B140" s="159"/>
      <c r="C140" s="159"/>
      <c r="D140" s="99">
        <f t="shared" si="31"/>
        <v>0</v>
      </c>
      <c r="E140" s="76">
        <f t="shared" si="32"/>
        <v>0</v>
      </c>
      <c r="F140" s="76">
        <f t="shared" si="33"/>
        <v>0</v>
      </c>
      <c r="G140" s="160"/>
      <c r="H140" s="160"/>
      <c r="I140" s="75">
        <f t="shared" si="34"/>
        <v>0</v>
      </c>
      <c r="J140" s="161"/>
      <c r="K140" s="162"/>
      <c r="L140" s="115">
        <f t="shared" si="35"/>
        <v>0</v>
      </c>
      <c r="M140" s="161"/>
      <c r="N140" s="162"/>
      <c r="O140" s="115">
        <f t="shared" si="36"/>
        <v>0</v>
      </c>
      <c r="P140" s="116"/>
      <c r="Q140" s="116"/>
      <c r="R140" s="115">
        <f t="shared" si="37"/>
        <v>0</v>
      </c>
      <c r="S140" s="116"/>
      <c r="T140" s="75">
        <f t="shared" si="38"/>
        <v>0</v>
      </c>
      <c r="U140" s="124"/>
      <c r="V140" s="125">
        <f t="shared" si="39"/>
        <v>0</v>
      </c>
      <c r="W140" s="124"/>
      <c r="X140" s="75">
        <f t="shared" si="40"/>
        <v>0</v>
      </c>
      <c r="Y140" s="161"/>
      <c r="Z140" s="163"/>
      <c r="AA140" s="162"/>
      <c r="AB140" s="75">
        <f t="shared" si="41"/>
        <v>0</v>
      </c>
      <c r="AC140" s="164"/>
      <c r="AD140" s="165"/>
      <c r="AE140" s="75">
        <f t="shared" si="42"/>
        <v>0</v>
      </c>
      <c r="AF140" s="161"/>
      <c r="AG140" s="163"/>
      <c r="AH140" s="162"/>
      <c r="AI140" s="75">
        <f t="shared" si="43"/>
        <v>0</v>
      </c>
      <c r="AJ140" s="155"/>
      <c r="AK140" s="156"/>
      <c r="AL140" s="130">
        <f t="shared" si="44"/>
        <v>0</v>
      </c>
      <c r="AM140" s="155"/>
      <c r="AN140" s="156"/>
      <c r="AO140" s="75">
        <f t="shared" si="45"/>
        <v>0</v>
      </c>
      <c r="AP140" s="77"/>
      <c r="AQ140" s="116"/>
      <c r="AR140" s="115">
        <f t="shared" si="46"/>
        <v>0</v>
      </c>
      <c r="AS140" s="136"/>
      <c r="AT140" s="115">
        <f t="shared" si="47"/>
        <v>0</v>
      </c>
      <c r="AU140" s="157"/>
      <c r="AV140" s="158"/>
      <c r="AW140" s="109">
        <f t="shared" si="48"/>
        <v>0</v>
      </c>
      <c r="AX140" s="83"/>
      <c r="AY140" s="138" t="str">
        <f t="shared" si="26"/>
        <v/>
      </c>
      <c r="AZ140" s="138" t="str">
        <f t="shared" si="27"/>
        <v/>
      </c>
      <c r="BA140" s="138" t="str">
        <f t="shared" si="28"/>
        <v/>
      </c>
      <c r="BB140" s="138" t="str">
        <f t="shared" si="29"/>
        <v/>
      </c>
      <c r="BC140" s="138" t="str">
        <f t="shared" si="30"/>
        <v/>
      </c>
    </row>
    <row r="141" spans="1:55" s="2" customFormat="1" ht="35.1" customHeight="1" x14ac:dyDescent="0.2">
      <c r="A141" s="10">
        <f t="shared" si="49"/>
        <v>116</v>
      </c>
      <c r="B141" s="159"/>
      <c r="C141" s="159"/>
      <c r="D141" s="99">
        <f t="shared" si="31"/>
        <v>0</v>
      </c>
      <c r="E141" s="76">
        <f t="shared" si="32"/>
        <v>0</v>
      </c>
      <c r="F141" s="76">
        <f t="shared" si="33"/>
        <v>0</v>
      </c>
      <c r="G141" s="160"/>
      <c r="H141" s="160"/>
      <c r="I141" s="75">
        <f t="shared" si="34"/>
        <v>0</v>
      </c>
      <c r="J141" s="161"/>
      <c r="K141" s="162"/>
      <c r="L141" s="115">
        <f t="shared" si="35"/>
        <v>0</v>
      </c>
      <c r="M141" s="161"/>
      <c r="N141" s="162"/>
      <c r="O141" s="115">
        <f t="shared" si="36"/>
        <v>0</v>
      </c>
      <c r="P141" s="116"/>
      <c r="Q141" s="116"/>
      <c r="R141" s="115">
        <f t="shared" si="37"/>
        <v>0</v>
      </c>
      <c r="S141" s="116"/>
      <c r="T141" s="75">
        <f t="shared" si="38"/>
        <v>0</v>
      </c>
      <c r="U141" s="124"/>
      <c r="V141" s="125">
        <f t="shared" si="39"/>
        <v>0</v>
      </c>
      <c r="W141" s="124"/>
      <c r="X141" s="75">
        <f t="shared" si="40"/>
        <v>0</v>
      </c>
      <c r="Y141" s="161"/>
      <c r="Z141" s="163"/>
      <c r="AA141" s="162"/>
      <c r="AB141" s="75">
        <f t="shared" si="41"/>
        <v>0</v>
      </c>
      <c r="AC141" s="164"/>
      <c r="AD141" s="165"/>
      <c r="AE141" s="75">
        <f t="shared" si="42"/>
        <v>0</v>
      </c>
      <c r="AF141" s="161"/>
      <c r="AG141" s="163"/>
      <c r="AH141" s="162"/>
      <c r="AI141" s="75">
        <f t="shared" si="43"/>
        <v>0</v>
      </c>
      <c r="AJ141" s="155"/>
      <c r="AK141" s="156"/>
      <c r="AL141" s="130">
        <f t="shared" si="44"/>
        <v>0</v>
      </c>
      <c r="AM141" s="155"/>
      <c r="AN141" s="156"/>
      <c r="AO141" s="75">
        <f t="shared" si="45"/>
        <v>0</v>
      </c>
      <c r="AP141" s="77"/>
      <c r="AQ141" s="116"/>
      <c r="AR141" s="115">
        <f t="shared" si="46"/>
        <v>0</v>
      </c>
      <c r="AS141" s="136"/>
      <c r="AT141" s="115">
        <f t="shared" si="47"/>
        <v>0</v>
      </c>
      <c r="AU141" s="157"/>
      <c r="AV141" s="158"/>
      <c r="AW141" s="109">
        <f t="shared" si="48"/>
        <v>0</v>
      </c>
      <c r="AX141" s="84"/>
      <c r="AY141" s="138" t="str">
        <f t="shared" si="26"/>
        <v/>
      </c>
      <c r="AZ141" s="138" t="str">
        <f t="shared" si="27"/>
        <v/>
      </c>
      <c r="BA141" s="138" t="str">
        <f t="shared" si="28"/>
        <v/>
      </c>
      <c r="BB141" s="138" t="str">
        <f t="shared" si="29"/>
        <v/>
      </c>
      <c r="BC141" s="138" t="str">
        <f t="shared" si="30"/>
        <v/>
      </c>
    </row>
    <row r="142" spans="1:55" s="2" customFormat="1" ht="35.1" customHeight="1" x14ac:dyDescent="0.2">
      <c r="A142" s="10">
        <f t="shared" si="49"/>
        <v>117</v>
      </c>
      <c r="B142" s="159"/>
      <c r="C142" s="159"/>
      <c r="D142" s="99">
        <f t="shared" si="31"/>
        <v>0</v>
      </c>
      <c r="E142" s="76">
        <f t="shared" si="32"/>
        <v>0</v>
      </c>
      <c r="F142" s="76">
        <f t="shared" si="33"/>
        <v>0</v>
      </c>
      <c r="G142" s="160"/>
      <c r="H142" s="160"/>
      <c r="I142" s="75">
        <f t="shared" si="34"/>
        <v>0</v>
      </c>
      <c r="J142" s="161"/>
      <c r="K142" s="162"/>
      <c r="L142" s="115">
        <f t="shared" si="35"/>
        <v>0</v>
      </c>
      <c r="M142" s="161"/>
      <c r="N142" s="162"/>
      <c r="O142" s="115">
        <f t="shared" si="36"/>
        <v>0</v>
      </c>
      <c r="P142" s="116"/>
      <c r="Q142" s="116"/>
      <c r="R142" s="115">
        <f t="shared" si="37"/>
        <v>0</v>
      </c>
      <c r="S142" s="116"/>
      <c r="T142" s="75">
        <f t="shared" si="38"/>
        <v>0</v>
      </c>
      <c r="U142" s="124"/>
      <c r="V142" s="125">
        <f t="shared" si="39"/>
        <v>0</v>
      </c>
      <c r="W142" s="124"/>
      <c r="X142" s="75">
        <f t="shared" si="40"/>
        <v>0</v>
      </c>
      <c r="Y142" s="161"/>
      <c r="Z142" s="163"/>
      <c r="AA142" s="162"/>
      <c r="AB142" s="75">
        <f t="shared" si="41"/>
        <v>0</v>
      </c>
      <c r="AC142" s="164"/>
      <c r="AD142" s="165"/>
      <c r="AE142" s="75">
        <f t="shared" si="42"/>
        <v>0</v>
      </c>
      <c r="AF142" s="161"/>
      <c r="AG142" s="163"/>
      <c r="AH142" s="162"/>
      <c r="AI142" s="75">
        <f t="shared" si="43"/>
        <v>0</v>
      </c>
      <c r="AJ142" s="155"/>
      <c r="AK142" s="156"/>
      <c r="AL142" s="130">
        <f t="shared" si="44"/>
        <v>0</v>
      </c>
      <c r="AM142" s="155"/>
      <c r="AN142" s="156"/>
      <c r="AO142" s="75">
        <f t="shared" si="45"/>
        <v>0</v>
      </c>
      <c r="AP142" s="77"/>
      <c r="AQ142" s="116"/>
      <c r="AR142" s="115">
        <f t="shared" si="46"/>
        <v>0</v>
      </c>
      <c r="AS142" s="136"/>
      <c r="AT142" s="115">
        <f t="shared" si="47"/>
        <v>0</v>
      </c>
      <c r="AU142" s="157"/>
      <c r="AV142" s="158"/>
      <c r="AW142" s="109">
        <f t="shared" si="48"/>
        <v>0</v>
      </c>
      <c r="AX142" s="84"/>
      <c r="AY142" s="138" t="str">
        <f t="shared" si="26"/>
        <v/>
      </c>
      <c r="AZ142" s="138" t="str">
        <f t="shared" si="27"/>
        <v/>
      </c>
      <c r="BA142" s="138" t="str">
        <f t="shared" si="28"/>
        <v/>
      </c>
      <c r="BB142" s="138" t="str">
        <f t="shared" si="29"/>
        <v/>
      </c>
      <c r="BC142" s="138" t="str">
        <f t="shared" si="30"/>
        <v/>
      </c>
    </row>
    <row r="143" spans="1:55" s="2" customFormat="1" ht="35.1" customHeight="1" x14ac:dyDescent="0.2">
      <c r="A143" s="10">
        <f t="shared" si="49"/>
        <v>118</v>
      </c>
      <c r="B143" s="159"/>
      <c r="C143" s="159"/>
      <c r="D143" s="99">
        <f t="shared" si="31"/>
        <v>0</v>
      </c>
      <c r="E143" s="76">
        <f t="shared" si="32"/>
        <v>0</v>
      </c>
      <c r="F143" s="76">
        <f t="shared" si="33"/>
        <v>0</v>
      </c>
      <c r="G143" s="160"/>
      <c r="H143" s="160"/>
      <c r="I143" s="75">
        <f t="shared" si="34"/>
        <v>0</v>
      </c>
      <c r="J143" s="161"/>
      <c r="K143" s="162"/>
      <c r="L143" s="115">
        <f t="shared" si="35"/>
        <v>0</v>
      </c>
      <c r="M143" s="161"/>
      <c r="N143" s="162"/>
      <c r="O143" s="115">
        <f t="shared" si="36"/>
        <v>0</v>
      </c>
      <c r="P143" s="116"/>
      <c r="Q143" s="116"/>
      <c r="R143" s="115">
        <f t="shared" si="37"/>
        <v>0</v>
      </c>
      <c r="S143" s="116"/>
      <c r="T143" s="75">
        <f t="shared" si="38"/>
        <v>0</v>
      </c>
      <c r="U143" s="124"/>
      <c r="V143" s="125">
        <f t="shared" si="39"/>
        <v>0</v>
      </c>
      <c r="W143" s="124"/>
      <c r="X143" s="75">
        <f t="shared" si="40"/>
        <v>0</v>
      </c>
      <c r="Y143" s="161"/>
      <c r="Z143" s="163"/>
      <c r="AA143" s="162"/>
      <c r="AB143" s="75">
        <f t="shared" si="41"/>
        <v>0</v>
      </c>
      <c r="AC143" s="164"/>
      <c r="AD143" s="165"/>
      <c r="AE143" s="75">
        <f t="shared" si="42"/>
        <v>0</v>
      </c>
      <c r="AF143" s="161"/>
      <c r="AG143" s="163"/>
      <c r="AH143" s="162"/>
      <c r="AI143" s="75">
        <f t="shared" si="43"/>
        <v>0</v>
      </c>
      <c r="AJ143" s="155"/>
      <c r="AK143" s="156"/>
      <c r="AL143" s="130">
        <f t="shared" si="44"/>
        <v>0</v>
      </c>
      <c r="AM143" s="155"/>
      <c r="AN143" s="156"/>
      <c r="AO143" s="75">
        <f t="shared" si="45"/>
        <v>0</v>
      </c>
      <c r="AP143" s="77"/>
      <c r="AQ143" s="116"/>
      <c r="AR143" s="115">
        <f t="shared" si="46"/>
        <v>0</v>
      </c>
      <c r="AS143" s="136"/>
      <c r="AT143" s="115">
        <f t="shared" si="47"/>
        <v>0</v>
      </c>
      <c r="AU143" s="157"/>
      <c r="AV143" s="158"/>
      <c r="AW143" s="109">
        <f t="shared" si="48"/>
        <v>0</v>
      </c>
      <c r="AX143" s="84"/>
      <c r="AY143" s="138" t="str">
        <f t="shared" si="26"/>
        <v/>
      </c>
      <c r="AZ143" s="138" t="str">
        <f t="shared" si="27"/>
        <v/>
      </c>
      <c r="BA143" s="138" t="str">
        <f t="shared" si="28"/>
        <v/>
      </c>
      <c r="BB143" s="138" t="str">
        <f t="shared" si="29"/>
        <v/>
      </c>
      <c r="BC143" s="138" t="str">
        <f t="shared" si="30"/>
        <v/>
      </c>
    </row>
    <row r="144" spans="1:55" s="2" customFormat="1" ht="35.1" customHeight="1" x14ac:dyDescent="0.2">
      <c r="A144" s="10">
        <f t="shared" si="49"/>
        <v>119</v>
      </c>
      <c r="B144" s="159"/>
      <c r="C144" s="159"/>
      <c r="D144" s="99">
        <f t="shared" si="31"/>
        <v>0</v>
      </c>
      <c r="E144" s="76">
        <f t="shared" si="32"/>
        <v>0</v>
      </c>
      <c r="F144" s="76">
        <f t="shared" si="33"/>
        <v>0</v>
      </c>
      <c r="G144" s="160"/>
      <c r="H144" s="160"/>
      <c r="I144" s="75">
        <f t="shared" si="34"/>
        <v>0</v>
      </c>
      <c r="J144" s="161"/>
      <c r="K144" s="162"/>
      <c r="L144" s="115">
        <f t="shared" si="35"/>
        <v>0</v>
      </c>
      <c r="M144" s="161"/>
      <c r="N144" s="162"/>
      <c r="O144" s="115">
        <f t="shared" si="36"/>
        <v>0</v>
      </c>
      <c r="P144" s="116"/>
      <c r="Q144" s="116"/>
      <c r="R144" s="115">
        <f t="shared" si="37"/>
        <v>0</v>
      </c>
      <c r="S144" s="116"/>
      <c r="T144" s="75">
        <f t="shared" si="38"/>
        <v>0</v>
      </c>
      <c r="U144" s="124"/>
      <c r="V144" s="125">
        <f t="shared" si="39"/>
        <v>0</v>
      </c>
      <c r="W144" s="124"/>
      <c r="X144" s="75">
        <f t="shared" si="40"/>
        <v>0</v>
      </c>
      <c r="Y144" s="161"/>
      <c r="Z144" s="163"/>
      <c r="AA144" s="162"/>
      <c r="AB144" s="75">
        <f t="shared" si="41"/>
        <v>0</v>
      </c>
      <c r="AC144" s="164"/>
      <c r="AD144" s="165"/>
      <c r="AE144" s="75">
        <f t="shared" si="42"/>
        <v>0</v>
      </c>
      <c r="AF144" s="161"/>
      <c r="AG144" s="163"/>
      <c r="AH144" s="162"/>
      <c r="AI144" s="75">
        <f t="shared" si="43"/>
        <v>0</v>
      </c>
      <c r="AJ144" s="155"/>
      <c r="AK144" s="156"/>
      <c r="AL144" s="130">
        <f t="shared" si="44"/>
        <v>0</v>
      </c>
      <c r="AM144" s="155"/>
      <c r="AN144" s="156"/>
      <c r="AO144" s="75">
        <f t="shared" si="45"/>
        <v>0</v>
      </c>
      <c r="AP144" s="77"/>
      <c r="AQ144" s="116"/>
      <c r="AR144" s="115">
        <f t="shared" si="46"/>
        <v>0</v>
      </c>
      <c r="AS144" s="136"/>
      <c r="AT144" s="115">
        <f t="shared" si="47"/>
        <v>0</v>
      </c>
      <c r="AU144" s="157"/>
      <c r="AV144" s="158"/>
      <c r="AW144" s="109">
        <f t="shared" si="48"/>
        <v>0</v>
      </c>
      <c r="AX144" s="84"/>
      <c r="AY144" s="138" t="str">
        <f t="shared" si="26"/>
        <v/>
      </c>
      <c r="AZ144" s="138" t="str">
        <f t="shared" si="27"/>
        <v/>
      </c>
      <c r="BA144" s="138" t="str">
        <f t="shared" si="28"/>
        <v/>
      </c>
      <c r="BB144" s="138" t="str">
        <f t="shared" si="29"/>
        <v/>
      </c>
      <c r="BC144" s="138" t="str">
        <f t="shared" si="30"/>
        <v/>
      </c>
    </row>
    <row r="145" spans="1:55" s="2" customFormat="1" ht="35.1" customHeight="1" x14ac:dyDescent="0.2">
      <c r="A145" s="10">
        <f t="shared" si="49"/>
        <v>120</v>
      </c>
      <c r="B145" s="159"/>
      <c r="C145" s="159"/>
      <c r="D145" s="99">
        <f t="shared" si="31"/>
        <v>0</v>
      </c>
      <c r="E145" s="76">
        <f t="shared" si="32"/>
        <v>0</v>
      </c>
      <c r="F145" s="76">
        <f t="shared" si="33"/>
        <v>0</v>
      </c>
      <c r="G145" s="160"/>
      <c r="H145" s="160"/>
      <c r="I145" s="75">
        <f t="shared" si="34"/>
        <v>0</v>
      </c>
      <c r="J145" s="161"/>
      <c r="K145" s="162"/>
      <c r="L145" s="115">
        <f t="shared" si="35"/>
        <v>0</v>
      </c>
      <c r="M145" s="161"/>
      <c r="N145" s="162"/>
      <c r="O145" s="115">
        <f t="shared" si="36"/>
        <v>0</v>
      </c>
      <c r="P145" s="116"/>
      <c r="Q145" s="116"/>
      <c r="R145" s="115">
        <f t="shared" si="37"/>
        <v>0</v>
      </c>
      <c r="S145" s="116"/>
      <c r="T145" s="75">
        <f t="shared" si="38"/>
        <v>0</v>
      </c>
      <c r="U145" s="124"/>
      <c r="V145" s="125">
        <f t="shared" si="39"/>
        <v>0</v>
      </c>
      <c r="W145" s="124"/>
      <c r="X145" s="75">
        <f t="shared" si="40"/>
        <v>0</v>
      </c>
      <c r="Y145" s="161"/>
      <c r="Z145" s="163"/>
      <c r="AA145" s="162"/>
      <c r="AB145" s="75">
        <f t="shared" si="41"/>
        <v>0</v>
      </c>
      <c r="AC145" s="164"/>
      <c r="AD145" s="165"/>
      <c r="AE145" s="75">
        <f t="shared" si="42"/>
        <v>0</v>
      </c>
      <c r="AF145" s="161"/>
      <c r="AG145" s="163"/>
      <c r="AH145" s="162"/>
      <c r="AI145" s="75">
        <f t="shared" si="43"/>
        <v>0</v>
      </c>
      <c r="AJ145" s="155"/>
      <c r="AK145" s="156"/>
      <c r="AL145" s="130">
        <f t="shared" si="44"/>
        <v>0</v>
      </c>
      <c r="AM145" s="155"/>
      <c r="AN145" s="156"/>
      <c r="AO145" s="75">
        <f t="shared" si="45"/>
        <v>0</v>
      </c>
      <c r="AP145" s="77"/>
      <c r="AQ145" s="116"/>
      <c r="AR145" s="115">
        <f t="shared" si="46"/>
        <v>0</v>
      </c>
      <c r="AS145" s="136"/>
      <c r="AT145" s="115">
        <f t="shared" si="47"/>
        <v>0</v>
      </c>
      <c r="AU145" s="157"/>
      <c r="AV145" s="158"/>
      <c r="AW145" s="109">
        <f t="shared" si="48"/>
        <v>0</v>
      </c>
      <c r="AX145" s="84"/>
      <c r="AY145" s="138" t="str">
        <f t="shared" si="26"/>
        <v/>
      </c>
      <c r="AZ145" s="138" t="str">
        <f t="shared" si="27"/>
        <v/>
      </c>
      <c r="BA145" s="138" t="str">
        <f t="shared" si="28"/>
        <v/>
      </c>
      <c r="BB145" s="138" t="str">
        <f t="shared" si="29"/>
        <v/>
      </c>
      <c r="BC145" s="138" t="str">
        <f t="shared" si="30"/>
        <v/>
      </c>
    </row>
    <row r="146" spans="1:55" s="2" customFormat="1" ht="35.1" customHeight="1" x14ac:dyDescent="0.2">
      <c r="A146" s="10">
        <f t="shared" si="49"/>
        <v>121</v>
      </c>
      <c r="B146" s="159"/>
      <c r="C146" s="159"/>
      <c r="D146" s="99">
        <f t="shared" si="31"/>
        <v>0</v>
      </c>
      <c r="E146" s="76">
        <f t="shared" si="32"/>
        <v>0</v>
      </c>
      <c r="F146" s="76">
        <f t="shared" si="33"/>
        <v>0</v>
      </c>
      <c r="G146" s="160"/>
      <c r="H146" s="160"/>
      <c r="I146" s="75">
        <f t="shared" si="34"/>
        <v>0</v>
      </c>
      <c r="J146" s="161"/>
      <c r="K146" s="162"/>
      <c r="L146" s="115">
        <f t="shared" si="35"/>
        <v>0</v>
      </c>
      <c r="M146" s="161"/>
      <c r="N146" s="162"/>
      <c r="O146" s="115">
        <f t="shared" si="36"/>
        <v>0</v>
      </c>
      <c r="P146" s="116"/>
      <c r="Q146" s="116"/>
      <c r="R146" s="115">
        <f t="shared" si="37"/>
        <v>0</v>
      </c>
      <c r="S146" s="116"/>
      <c r="T146" s="75">
        <f t="shared" si="38"/>
        <v>0</v>
      </c>
      <c r="U146" s="124"/>
      <c r="V146" s="125">
        <f t="shared" si="39"/>
        <v>0</v>
      </c>
      <c r="W146" s="124"/>
      <c r="X146" s="75">
        <f t="shared" si="40"/>
        <v>0</v>
      </c>
      <c r="Y146" s="161"/>
      <c r="Z146" s="163"/>
      <c r="AA146" s="162"/>
      <c r="AB146" s="75">
        <f t="shared" si="41"/>
        <v>0</v>
      </c>
      <c r="AC146" s="164"/>
      <c r="AD146" s="165"/>
      <c r="AE146" s="75">
        <f t="shared" si="42"/>
        <v>0</v>
      </c>
      <c r="AF146" s="161"/>
      <c r="AG146" s="163"/>
      <c r="AH146" s="162"/>
      <c r="AI146" s="75">
        <f t="shared" si="43"/>
        <v>0</v>
      </c>
      <c r="AJ146" s="155"/>
      <c r="AK146" s="156"/>
      <c r="AL146" s="130">
        <f t="shared" si="44"/>
        <v>0</v>
      </c>
      <c r="AM146" s="155"/>
      <c r="AN146" s="156"/>
      <c r="AO146" s="75">
        <f t="shared" si="45"/>
        <v>0</v>
      </c>
      <c r="AP146" s="77"/>
      <c r="AQ146" s="116"/>
      <c r="AR146" s="115">
        <f t="shared" si="46"/>
        <v>0</v>
      </c>
      <c r="AS146" s="136"/>
      <c r="AT146" s="115">
        <f t="shared" si="47"/>
        <v>0</v>
      </c>
      <c r="AU146" s="157"/>
      <c r="AV146" s="158"/>
      <c r="AW146" s="109">
        <f t="shared" si="48"/>
        <v>0</v>
      </c>
      <c r="AX146" s="84"/>
      <c r="AY146" s="138" t="str">
        <f t="shared" si="26"/>
        <v/>
      </c>
      <c r="AZ146" s="138" t="str">
        <f t="shared" si="27"/>
        <v/>
      </c>
      <c r="BA146" s="138" t="str">
        <f t="shared" si="28"/>
        <v/>
      </c>
      <c r="BB146" s="138" t="str">
        <f t="shared" si="29"/>
        <v/>
      </c>
      <c r="BC146" s="138" t="str">
        <f t="shared" si="30"/>
        <v/>
      </c>
    </row>
    <row r="147" spans="1:55" s="5" customFormat="1" ht="35.1" customHeight="1" x14ac:dyDescent="0.25">
      <c r="A147" s="10">
        <f t="shared" si="49"/>
        <v>122</v>
      </c>
      <c r="B147" s="159"/>
      <c r="C147" s="159"/>
      <c r="D147" s="99">
        <f t="shared" si="31"/>
        <v>0</v>
      </c>
      <c r="E147" s="76">
        <f t="shared" si="32"/>
        <v>0</v>
      </c>
      <c r="F147" s="76">
        <f t="shared" si="33"/>
        <v>0</v>
      </c>
      <c r="G147" s="160"/>
      <c r="H147" s="160"/>
      <c r="I147" s="75">
        <f t="shared" si="34"/>
        <v>0</v>
      </c>
      <c r="J147" s="161"/>
      <c r="K147" s="162"/>
      <c r="L147" s="115">
        <f t="shared" si="35"/>
        <v>0</v>
      </c>
      <c r="M147" s="161"/>
      <c r="N147" s="162"/>
      <c r="O147" s="115">
        <f t="shared" si="36"/>
        <v>0</v>
      </c>
      <c r="P147" s="116"/>
      <c r="Q147" s="116"/>
      <c r="R147" s="115">
        <f t="shared" si="37"/>
        <v>0</v>
      </c>
      <c r="S147" s="116"/>
      <c r="T147" s="75">
        <f t="shared" si="38"/>
        <v>0</v>
      </c>
      <c r="U147" s="124"/>
      <c r="V147" s="125">
        <f t="shared" si="39"/>
        <v>0</v>
      </c>
      <c r="W147" s="124"/>
      <c r="X147" s="75">
        <f t="shared" si="40"/>
        <v>0</v>
      </c>
      <c r="Y147" s="161"/>
      <c r="Z147" s="163"/>
      <c r="AA147" s="162"/>
      <c r="AB147" s="75">
        <f t="shared" si="41"/>
        <v>0</v>
      </c>
      <c r="AC147" s="164"/>
      <c r="AD147" s="165"/>
      <c r="AE147" s="75">
        <f t="shared" si="42"/>
        <v>0</v>
      </c>
      <c r="AF147" s="161"/>
      <c r="AG147" s="163"/>
      <c r="AH147" s="162"/>
      <c r="AI147" s="75">
        <f t="shared" si="43"/>
        <v>0</v>
      </c>
      <c r="AJ147" s="155"/>
      <c r="AK147" s="156"/>
      <c r="AL147" s="130">
        <f t="shared" si="44"/>
        <v>0</v>
      </c>
      <c r="AM147" s="155"/>
      <c r="AN147" s="156"/>
      <c r="AO147" s="75">
        <f t="shared" si="45"/>
        <v>0</v>
      </c>
      <c r="AP147" s="77"/>
      <c r="AQ147" s="116"/>
      <c r="AR147" s="115">
        <f t="shared" si="46"/>
        <v>0</v>
      </c>
      <c r="AS147" s="136"/>
      <c r="AT147" s="115">
        <f t="shared" si="47"/>
        <v>0</v>
      </c>
      <c r="AU147" s="157"/>
      <c r="AV147" s="158"/>
      <c r="AW147" s="109">
        <f t="shared" si="48"/>
        <v>0</v>
      </c>
      <c r="AX147" s="82"/>
      <c r="AY147" s="138" t="str">
        <f t="shared" si="26"/>
        <v/>
      </c>
      <c r="AZ147" s="138" t="str">
        <f t="shared" si="27"/>
        <v/>
      </c>
      <c r="BA147" s="138" t="str">
        <f t="shared" si="28"/>
        <v/>
      </c>
      <c r="BB147" s="138" t="str">
        <f t="shared" si="29"/>
        <v/>
      </c>
      <c r="BC147" s="138" t="str">
        <f t="shared" si="30"/>
        <v/>
      </c>
    </row>
    <row r="148" spans="1:55" s="4" customFormat="1" ht="35.1" customHeight="1" x14ac:dyDescent="0.25">
      <c r="A148" s="10">
        <f t="shared" si="49"/>
        <v>123</v>
      </c>
      <c r="B148" s="159"/>
      <c r="C148" s="159"/>
      <c r="D148" s="99">
        <f t="shared" si="31"/>
        <v>0</v>
      </c>
      <c r="E148" s="76">
        <f t="shared" si="32"/>
        <v>0</v>
      </c>
      <c r="F148" s="76">
        <f t="shared" si="33"/>
        <v>0</v>
      </c>
      <c r="G148" s="160"/>
      <c r="H148" s="160"/>
      <c r="I148" s="75">
        <f t="shared" si="34"/>
        <v>0</v>
      </c>
      <c r="J148" s="161"/>
      <c r="K148" s="162"/>
      <c r="L148" s="115">
        <f t="shared" si="35"/>
        <v>0</v>
      </c>
      <c r="M148" s="161"/>
      <c r="N148" s="162"/>
      <c r="O148" s="115">
        <f t="shared" si="36"/>
        <v>0</v>
      </c>
      <c r="P148" s="116"/>
      <c r="Q148" s="116"/>
      <c r="R148" s="115">
        <f t="shared" si="37"/>
        <v>0</v>
      </c>
      <c r="S148" s="116"/>
      <c r="T148" s="75">
        <f t="shared" si="38"/>
        <v>0</v>
      </c>
      <c r="U148" s="124"/>
      <c r="V148" s="125">
        <f t="shared" si="39"/>
        <v>0</v>
      </c>
      <c r="W148" s="124"/>
      <c r="X148" s="75">
        <f t="shared" si="40"/>
        <v>0</v>
      </c>
      <c r="Y148" s="161"/>
      <c r="Z148" s="163"/>
      <c r="AA148" s="162"/>
      <c r="AB148" s="75">
        <f t="shared" si="41"/>
        <v>0</v>
      </c>
      <c r="AC148" s="164"/>
      <c r="AD148" s="165"/>
      <c r="AE148" s="75">
        <f t="shared" si="42"/>
        <v>0</v>
      </c>
      <c r="AF148" s="161"/>
      <c r="AG148" s="163"/>
      <c r="AH148" s="162"/>
      <c r="AI148" s="75">
        <f t="shared" si="43"/>
        <v>0</v>
      </c>
      <c r="AJ148" s="155"/>
      <c r="AK148" s="156"/>
      <c r="AL148" s="130">
        <f t="shared" si="44"/>
        <v>0</v>
      </c>
      <c r="AM148" s="155"/>
      <c r="AN148" s="156"/>
      <c r="AO148" s="75">
        <f t="shared" si="45"/>
        <v>0</v>
      </c>
      <c r="AP148" s="77"/>
      <c r="AQ148" s="116"/>
      <c r="AR148" s="115">
        <f t="shared" si="46"/>
        <v>0</v>
      </c>
      <c r="AS148" s="136"/>
      <c r="AT148" s="115">
        <f t="shared" si="47"/>
        <v>0</v>
      </c>
      <c r="AU148" s="157"/>
      <c r="AV148" s="158"/>
      <c r="AW148" s="109">
        <f t="shared" si="48"/>
        <v>0</v>
      </c>
      <c r="AX148" s="83"/>
      <c r="AY148" s="138" t="str">
        <f t="shared" si="26"/>
        <v/>
      </c>
      <c r="AZ148" s="138" t="str">
        <f t="shared" si="27"/>
        <v/>
      </c>
      <c r="BA148" s="138" t="str">
        <f t="shared" si="28"/>
        <v/>
      </c>
      <c r="BB148" s="138" t="str">
        <f t="shared" si="29"/>
        <v/>
      </c>
      <c r="BC148" s="138" t="str">
        <f t="shared" si="30"/>
        <v/>
      </c>
    </row>
    <row r="149" spans="1:55" s="5" customFormat="1" ht="35.1" customHeight="1" x14ac:dyDescent="0.25">
      <c r="A149" s="10">
        <f t="shared" si="49"/>
        <v>124</v>
      </c>
      <c r="B149" s="159"/>
      <c r="C149" s="159"/>
      <c r="D149" s="99">
        <f t="shared" si="31"/>
        <v>0</v>
      </c>
      <c r="E149" s="76">
        <f t="shared" si="32"/>
        <v>0</v>
      </c>
      <c r="F149" s="76">
        <f t="shared" si="33"/>
        <v>0</v>
      </c>
      <c r="G149" s="160"/>
      <c r="H149" s="160"/>
      <c r="I149" s="75">
        <f t="shared" si="34"/>
        <v>0</v>
      </c>
      <c r="J149" s="161"/>
      <c r="K149" s="162"/>
      <c r="L149" s="115">
        <f t="shared" si="35"/>
        <v>0</v>
      </c>
      <c r="M149" s="161"/>
      <c r="N149" s="162"/>
      <c r="O149" s="115">
        <f t="shared" si="36"/>
        <v>0</v>
      </c>
      <c r="P149" s="116"/>
      <c r="Q149" s="116"/>
      <c r="R149" s="115">
        <f t="shared" si="37"/>
        <v>0</v>
      </c>
      <c r="S149" s="116"/>
      <c r="T149" s="75">
        <f t="shared" si="38"/>
        <v>0</v>
      </c>
      <c r="U149" s="124"/>
      <c r="V149" s="125">
        <f t="shared" si="39"/>
        <v>0</v>
      </c>
      <c r="W149" s="124"/>
      <c r="X149" s="75">
        <f t="shared" si="40"/>
        <v>0</v>
      </c>
      <c r="Y149" s="161"/>
      <c r="Z149" s="163"/>
      <c r="AA149" s="162"/>
      <c r="AB149" s="75">
        <f t="shared" si="41"/>
        <v>0</v>
      </c>
      <c r="AC149" s="164"/>
      <c r="AD149" s="165"/>
      <c r="AE149" s="75">
        <f t="shared" si="42"/>
        <v>0</v>
      </c>
      <c r="AF149" s="161"/>
      <c r="AG149" s="163"/>
      <c r="AH149" s="162"/>
      <c r="AI149" s="75">
        <f t="shared" si="43"/>
        <v>0</v>
      </c>
      <c r="AJ149" s="155"/>
      <c r="AK149" s="156"/>
      <c r="AL149" s="130">
        <f t="shared" si="44"/>
        <v>0</v>
      </c>
      <c r="AM149" s="155"/>
      <c r="AN149" s="156"/>
      <c r="AO149" s="75">
        <f t="shared" si="45"/>
        <v>0</v>
      </c>
      <c r="AP149" s="77"/>
      <c r="AQ149" s="116"/>
      <c r="AR149" s="115">
        <f t="shared" si="46"/>
        <v>0</v>
      </c>
      <c r="AS149" s="136"/>
      <c r="AT149" s="115">
        <f t="shared" si="47"/>
        <v>0</v>
      </c>
      <c r="AU149" s="157"/>
      <c r="AV149" s="158"/>
      <c r="AW149" s="109">
        <f t="shared" si="48"/>
        <v>0</v>
      </c>
      <c r="AX149" s="82"/>
      <c r="AY149" s="138" t="str">
        <f t="shared" si="26"/>
        <v/>
      </c>
      <c r="AZ149" s="138" t="str">
        <f t="shared" si="27"/>
        <v/>
      </c>
      <c r="BA149" s="138" t="str">
        <f t="shared" si="28"/>
        <v/>
      </c>
      <c r="BB149" s="138" t="str">
        <f t="shared" si="29"/>
        <v/>
      </c>
      <c r="BC149" s="138" t="str">
        <f t="shared" si="30"/>
        <v/>
      </c>
    </row>
    <row r="150" spans="1:55" s="4" customFormat="1" ht="35.1" customHeight="1" x14ac:dyDescent="0.25">
      <c r="A150" s="10">
        <f t="shared" si="49"/>
        <v>125</v>
      </c>
      <c r="B150" s="159"/>
      <c r="C150" s="159"/>
      <c r="D150" s="99">
        <f t="shared" si="31"/>
        <v>0</v>
      </c>
      <c r="E150" s="76">
        <f t="shared" si="32"/>
        <v>0</v>
      </c>
      <c r="F150" s="76">
        <f t="shared" si="33"/>
        <v>0</v>
      </c>
      <c r="G150" s="160"/>
      <c r="H150" s="160"/>
      <c r="I150" s="75">
        <f t="shared" si="34"/>
        <v>0</v>
      </c>
      <c r="J150" s="161"/>
      <c r="K150" s="162"/>
      <c r="L150" s="115">
        <f t="shared" si="35"/>
        <v>0</v>
      </c>
      <c r="M150" s="161"/>
      <c r="N150" s="162"/>
      <c r="O150" s="115">
        <f t="shared" si="36"/>
        <v>0</v>
      </c>
      <c r="P150" s="116"/>
      <c r="Q150" s="116"/>
      <c r="R150" s="115">
        <f t="shared" si="37"/>
        <v>0</v>
      </c>
      <c r="S150" s="116"/>
      <c r="T150" s="75">
        <f t="shared" si="38"/>
        <v>0</v>
      </c>
      <c r="U150" s="124"/>
      <c r="V150" s="125">
        <f t="shared" si="39"/>
        <v>0</v>
      </c>
      <c r="W150" s="124"/>
      <c r="X150" s="75">
        <f t="shared" si="40"/>
        <v>0</v>
      </c>
      <c r="Y150" s="161"/>
      <c r="Z150" s="163"/>
      <c r="AA150" s="162"/>
      <c r="AB150" s="75">
        <f t="shared" si="41"/>
        <v>0</v>
      </c>
      <c r="AC150" s="164"/>
      <c r="AD150" s="165"/>
      <c r="AE150" s="75">
        <f t="shared" si="42"/>
        <v>0</v>
      </c>
      <c r="AF150" s="161"/>
      <c r="AG150" s="163"/>
      <c r="AH150" s="162"/>
      <c r="AI150" s="75">
        <f t="shared" si="43"/>
        <v>0</v>
      </c>
      <c r="AJ150" s="155"/>
      <c r="AK150" s="156"/>
      <c r="AL150" s="130">
        <f t="shared" si="44"/>
        <v>0</v>
      </c>
      <c r="AM150" s="155"/>
      <c r="AN150" s="156"/>
      <c r="AO150" s="75">
        <f t="shared" si="45"/>
        <v>0</v>
      </c>
      <c r="AP150" s="77"/>
      <c r="AQ150" s="116"/>
      <c r="AR150" s="115">
        <f t="shared" si="46"/>
        <v>0</v>
      </c>
      <c r="AS150" s="136"/>
      <c r="AT150" s="115">
        <f t="shared" si="47"/>
        <v>0</v>
      </c>
      <c r="AU150" s="157"/>
      <c r="AV150" s="158"/>
      <c r="AW150" s="109">
        <f t="shared" si="48"/>
        <v>0</v>
      </c>
      <c r="AX150" s="83"/>
      <c r="AY150" s="138" t="str">
        <f t="shared" si="26"/>
        <v/>
      </c>
      <c r="AZ150" s="138" t="str">
        <f t="shared" si="27"/>
        <v/>
      </c>
      <c r="BA150" s="138" t="str">
        <f t="shared" si="28"/>
        <v/>
      </c>
      <c r="BB150" s="138" t="str">
        <f t="shared" si="29"/>
        <v/>
      </c>
      <c r="BC150" s="138" t="str">
        <f t="shared" si="30"/>
        <v/>
      </c>
    </row>
    <row r="151" spans="1:55" s="2" customFormat="1" ht="35.1" customHeight="1" x14ac:dyDescent="0.2">
      <c r="A151" s="10">
        <f t="shared" si="49"/>
        <v>126</v>
      </c>
      <c r="B151" s="159"/>
      <c r="C151" s="159"/>
      <c r="D151" s="99">
        <f t="shared" si="31"/>
        <v>0</v>
      </c>
      <c r="E151" s="76">
        <f t="shared" si="32"/>
        <v>0</v>
      </c>
      <c r="F151" s="76">
        <f t="shared" si="33"/>
        <v>0</v>
      </c>
      <c r="G151" s="160"/>
      <c r="H151" s="160"/>
      <c r="I151" s="75">
        <f t="shared" si="34"/>
        <v>0</v>
      </c>
      <c r="J151" s="161"/>
      <c r="K151" s="162"/>
      <c r="L151" s="115">
        <f t="shared" si="35"/>
        <v>0</v>
      </c>
      <c r="M151" s="161"/>
      <c r="N151" s="162"/>
      <c r="O151" s="115">
        <f t="shared" si="36"/>
        <v>0</v>
      </c>
      <c r="P151" s="116"/>
      <c r="Q151" s="116"/>
      <c r="R151" s="115">
        <f t="shared" si="37"/>
        <v>0</v>
      </c>
      <c r="S151" s="116"/>
      <c r="T151" s="75">
        <f t="shared" si="38"/>
        <v>0</v>
      </c>
      <c r="U151" s="124"/>
      <c r="V151" s="125">
        <f t="shared" si="39"/>
        <v>0</v>
      </c>
      <c r="W151" s="124"/>
      <c r="X151" s="75">
        <f t="shared" si="40"/>
        <v>0</v>
      </c>
      <c r="Y151" s="161"/>
      <c r="Z151" s="163"/>
      <c r="AA151" s="162"/>
      <c r="AB151" s="75">
        <f t="shared" si="41"/>
        <v>0</v>
      </c>
      <c r="AC151" s="164"/>
      <c r="AD151" s="165"/>
      <c r="AE151" s="75">
        <f t="shared" si="42"/>
        <v>0</v>
      </c>
      <c r="AF151" s="161"/>
      <c r="AG151" s="163"/>
      <c r="AH151" s="162"/>
      <c r="AI151" s="75">
        <f t="shared" si="43"/>
        <v>0</v>
      </c>
      <c r="AJ151" s="155"/>
      <c r="AK151" s="156"/>
      <c r="AL151" s="130">
        <f t="shared" si="44"/>
        <v>0</v>
      </c>
      <c r="AM151" s="155"/>
      <c r="AN151" s="156"/>
      <c r="AO151" s="75">
        <f t="shared" si="45"/>
        <v>0</v>
      </c>
      <c r="AP151" s="77"/>
      <c r="AQ151" s="116"/>
      <c r="AR151" s="115">
        <f t="shared" si="46"/>
        <v>0</v>
      </c>
      <c r="AS151" s="136"/>
      <c r="AT151" s="115">
        <f t="shared" si="47"/>
        <v>0</v>
      </c>
      <c r="AU151" s="157"/>
      <c r="AV151" s="158"/>
      <c r="AW151" s="109">
        <f t="shared" si="48"/>
        <v>0</v>
      </c>
      <c r="AX151" s="84"/>
      <c r="AY151" s="138" t="str">
        <f t="shared" si="26"/>
        <v/>
      </c>
      <c r="AZ151" s="138" t="str">
        <f t="shared" si="27"/>
        <v/>
      </c>
      <c r="BA151" s="138" t="str">
        <f t="shared" si="28"/>
        <v/>
      </c>
      <c r="BB151" s="138" t="str">
        <f t="shared" si="29"/>
        <v/>
      </c>
      <c r="BC151" s="138" t="str">
        <f t="shared" si="30"/>
        <v/>
      </c>
    </row>
    <row r="152" spans="1:55" s="2" customFormat="1" ht="35.1" customHeight="1" x14ac:dyDescent="0.2">
      <c r="A152" s="10">
        <f t="shared" si="49"/>
        <v>127</v>
      </c>
      <c r="B152" s="159"/>
      <c r="C152" s="159"/>
      <c r="D152" s="99">
        <f t="shared" si="31"/>
        <v>0</v>
      </c>
      <c r="E152" s="76">
        <f t="shared" si="32"/>
        <v>0</v>
      </c>
      <c r="F152" s="76">
        <f t="shared" si="33"/>
        <v>0</v>
      </c>
      <c r="G152" s="160"/>
      <c r="H152" s="160"/>
      <c r="I152" s="75">
        <f t="shared" si="34"/>
        <v>0</v>
      </c>
      <c r="J152" s="161"/>
      <c r="K152" s="162"/>
      <c r="L152" s="115">
        <f t="shared" si="35"/>
        <v>0</v>
      </c>
      <c r="M152" s="161"/>
      <c r="N152" s="162"/>
      <c r="O152" s="115">
        <f t="shared" si="36"/>
        <v>0</v>
      </c>
      <c r="P152" s="116"/>
      <c r="Q152" s="116"/>
      <c r="R152" s="115">
        <f t="shared" si="37"/>
        <v>0</v>
      </c>
      <c r="S152" s="116"/>
      <c r="T152" s="75">
        <f t="shared" si="38"/>
        <v>0</v>
      </c>
      <c r="U152" s="124"/>
      <c r="V152" s="125">
        <f t="shared" si="39"/>
        <v>0</v>
      </c>
      <c r="W152" s="124"/>
      <c r="X152" s="75">
        <f t="shared" si="40"/>
        <v>0</v>
      </c>
      <c r="Y152" s="161"/>
      <c r="Z152" s="163"/>
      <c r="AA152" s="162"/>
      <c r="AB152" s="75">
        <f t="shared" si="41"/>
        <v>0</v>
      </c>
      <c r="AC152" s="164"/>
      <c r="AD152" s="165"/>
      <c r="AE152" s="75">
        <f t="shared" si="42"/>
        <v>0</v>
      </c>
      <c r="AF152" s="161"/>
      <c r="AG152" s="163"/>
      <c r="AH152" s="162"/>
      <c r="AI152" s="75">
        <f t="shared" si="43"/>
        <v>0</v>
      </c>
      <c r="AJ152" s="155"/>
      <c r="AK152" s="156"/>
      <c r="AL152" s="130">
        <f t="shared" si="44"/>
        <v>0</v>
      </c>
      <c r="AM152" s="155"/>
      <c r="AN152" s="156"/>
      <c r="AO152" s="75">
        <f t="shared" si="45"/>
        <v>0</v>
      </c>
      <c r="AP152" s="77"/>
      <c r="AQ152" s="116"/>
      <c r="AR152" s="115">
        <f t="shared" si="46"/>
        <v>0</v>
      </c>
      <c r="AS152" s="136"/>
      <c r="AT152" s="115">
        <f t="shared" si="47"/>
        <v>0</v>
      </c>
      <c r="AU152" s="157"/>
      <c r="AV152" s="158"/>
      <c r="AW152" s="109">
        <f t="shared" si="48"/>
        <v>0</v>
      </c>
      <c r="AX152" s="84"/>
      <c r="AY152" s="138" t="str">
        <f t="shared" si="26"/>
        <v/>
      </c>
      <c r="AZ152" s="138" t="str">
        <f t="shared" si="27"/>
        <v/>
      </c>
      <c r="BA152" s="138" t="str">
        <f t="shared" si="28"/>
        <v/>
      </c>
      <c r="BB152" s="138" t="str">
        <f t="shared" si="29"/>
        <v/>
      </c>
      <c r="BC152" s="138" t="str">
        <f t="shared" si="30"/>
        <v/>
      </c>
    </row>
    <row r="153" spans="1:55" s="2" customFormat="1" ht="35.1" customHeight="1" x14ac:dyDescent="0.2">
      <c r="A153" s="10">
        <f t="shared" si="49"/>
        <v>128</v>
      </c>
      <c r="B153" s="159"/>
      <c r="C153" s="159"/>
      <c r="D153" s="99">
        <f t="shared" si="31"/>
        <v>0</v>
      </c>
      <c r="E153" s="76">
        <f t="shared" si="32"/>
        <v>0</v>
      </c>
      <c r="F153" s="76">
        <f t="shared" si="33"/>
        <v>0</v>
      </c>
      <c r="G153" s="160"/>
      <c r="H153" s="160"/>
      <c r="I153" s="75">
        <f t="shared" si="34"/>
        <v>0</v>
      </c>
      <c r="J153" s="161"/>
      <c r="K153" s="162"/>
      <c r="L153" s="115">
        <f t="shared" si="35"/>
        <v>0</v>
      </c>
      <c r="M153" s="161"/>
      <c r="N153" s="162"/>
      <c r="O153" s="115">
        <f t="shared" si="36"/>
        <v>0</v>
      </c>
      <c r="P153" s="116"/>
      <c r="Q153" s="116"/>
      <c r="R153" s="115">
        <f t="shared" si="37"/>
        <v>0</v>
      </c>
      <c r="S153" s="116"/>
      <c r="T153" s="75">
        <f t="shared" si="38"/>
        <v>0</v>
      </c>
      <c r="U153" s="124"/>
      <c r="V153" s="125">
        <f t="shared" si="39"/>
        <v>0</v>
      </c>
      <c r="W153" s="124"/>
      <c r="X153" s="75">
        <f t="shared" si="40"/>
        <v>0</v>
      </c>
      <c r="Y153" s="161"/>
      <c r="Z153" s="163"/>
      <c r="AA153" s="162"/>
      <c r="AB153" s="75">
        <f t="shared" si="41"/>
        <v>0</v>
      </c>
      <c r="AC153" s="164"/>
      <c r="AD153" s="165"/>
      <c r="AE153" s="75">
        <f t="shared" si="42"/>
        <v>0</v>
      </c>
      <c r="AF153" s="161"/>
      <c r="AG153" s="163"/>
      <c r="AH153" s="162"/>
      <c r="AI153" s="75">
        <f t="shared" si="43"/>
        <v>0</v>
      </c>
      <c r="AJ153" s="155"/>
      <c r="AK153" s="156"/>
      <c r="AL153" s="130">
        <f t="shared" si="44"/>
        <v>0</v>
      </c>
      <c r="AM153" s="155"/>
      <c r="AN153" s="156"/>
      <c r="AO153" s="75">
        <f t="shared" si="45"/>
        <v>0</v>
      </c>
      <c r="AP153" s="77"/>
      <c r="AQ153" s="116"/>
      <c r="AR153" s="115">
        <f t="shared" si="46"/>
        <v>0</v>
      </c>
      <c r="AS153" s="136"/>
      <c r="AT153" s="115">
        <f t="shared" si="47"/>
        <v>0</v>
      </c>
      <c r="AU153" s="157"/>
      <c r="AV153" s="158"/>
      <c r="AW153" s="109">
        <f t="shared" si="48"/>
        <v>0</v>
      </c>
      <c r="AX153" s="84"/>
      <c r="AY153" s="138" t="str">
        <f t="shared" si="26"/>
        <v/>
      </c>
      <c r="AZ153" s="138" t="str">
        <f t="shared" si="27"/>
        <v/>
      </c>
      <c r="BA153" s="138" t="str">
        <f t="shared" si="28"/>
        <v/>
      </c>
      <c r="BB153" s="138" t="str">
        <f t="shared" si="29"/>
        <v/>
      </c>
      <c r="BC153" s="138" t="str">
        <f t="shared" si="30"/>
        <v/>
      </c>
    </row>
    <row r="154" spans="1:55" s="2" customFormat="1" ht="35.1" customHeight="1" x14ac:dyDescent="0.2">
      <c r="A154" s="10">
        <f t="shared" si="49"/>
        <v>129</v>
      </c>
      <c r="B154" s="159"/>
      <c r="C154" s="159"/>
      <c r="D154" s="99">
        <f t="shared" si="31"/>
        <v>0</v>
      </c>
      <c r="E154" s="76">
        <f t="shared" si="32"/>
        <v>0</v>
      </c>
      <c r="F154" s="76">
        <f t="shared" si="33"/>
        <v>0</v>
      </c>
      <c r="G154" s="160"/>
      <c r="H154" s="160"/>
      <c r="I154" s="75">
        <f t="shared" si="34"/>
        <v>0</v>
      </c>
      <c r="J154" s="161"/>
      <c r="K154" s="162"/>
      <c r="L154" s="115">
        <f t="shared" si="35"/>
        <v>0</v>
      </c>
      <c r="M154" s="161"/>
      <c r="N154" s="162"/>
      <c r="O154" s="115">
        <f t="shared" si="36"/>
        <v>0</v>
      </c>
      <c r="P154" s="116"/>
      <c r="Q154" s="116"/>
      <c r="R154" s="115">
        <f t="shared" si="37"/>
        <v>0</v>
      </c>
      <c r="S154" s="116"/>
      <c r="T154" s="75">
        <f t="shared" si="38"/>
        <v>0</v>
      </c>
      <c r="U154" s="124"/>
      <c r="V154" s="125">
        <f t="shared" si="39"/>
        <v>0</v>
      </c>
      <c r="W154" s="124"/>
      <c r="X154" s="75">
        <f t="shared" si="40"/>
        <v>0</v>
      </c>
      <c r="Y154" s="161"/>
      <c r="Z154" s="163"/>
      <c r="AA154" s="162"/>
      <c r="AB154" s="75">
        <f t="shared" si="41"/>
        <v>0</v>
      </c>
      <c r="AC154" s="164"/>
      <c r="AD154" s="165"/>
      <c r="AE154" s="75">
        <f t="shared" si="42"/>
        <v>0</v>
      </c>
      <c r="AF154" s="161"/>
      <c r="AG154" s="163"/>
      <c r="AH154" s="162"/>
      <c r="AI154" s="75">
        <f t="shared" si="43"/>
        <v>0</v>
      </c>
      <c r="AJ154" s="155"/>
      <c r="AK154" s="156"/>
      <c r="AL154" s="130">
        <f t="shared" si="44"/>
        <v>0</v>
      </c>
      <c r="AM154" s="155"/>
      <c r="AN154" s="156"/>
      <c r="AO154" s="75">
        <f t="shared" si="45"/>
        <v>0</v>
      </c>
      <c r="AP154" s="77"/>
      <c r="AQ154" s="116"/>
      <c r="AR154" s="115">
        <f t="shared" si="46"/>
        <v>0</v>
      </c>
      <c r="AS154" s="136"/>
      <c r="AT154" s="115">
        <f t="shared" si="47"/>
        <v>0</v>
      </c>
      <c r="AU154" s="157"/>
      <c r="AV154" s="158"/>
      <c r="AW154" s="109">
        <f t="shared" si="48"/>
        <v>0</v>
      </c>
      <c r="AX154" s="84"/>
      <c r="AY154" s="138" t="str">
        <f t="shared" si="26"/>
        <v/>
      </c>
      <c r="AZ154" s="138" t="str">
        <f t="shared" si="27"/>
        <v/>
      </c>
      <c r="BA154" s="138" t="str">
        <f t="shared" si="28"/>
        <v/>
      </c>
      <c r="BB154" s="138" t="str">
        <f t="shared" si="29"/>
        <v/>
      </c>
      <c r="BC154" s="138" t="str">
        <f t="shared" si="30"/>
        <v/>
      </c>
    </row>
    <row r="155" spans="1:55" s="2" customFormat="1" ht="35.1" customHeight="1" x14ac:dyDescent="0.2">
      <c r="A155" s="10">
        <f t="shared" si="49"/>
        <v>130</v>
      </c>
      <c r="B155" s="159"/>
      <c r="C155" s="159"/>
      <c r="D155" s="99">
        <f t="shared" ref="D155:D218" si="50">IFERROR(LOOKUP(,0/(B155=HAZD_LIST),HAZD_LIST_ID),0)</f>
        <v>0</v>
      </c>
      <c r="E155" s="76">
        <f t="shared" ref="E155:E218" si="51">IF(ISBLANK(B155),0,1)</f>
        <v>0</v>
      </c>
      <c r="F155" s="76">
        <f t="shared" ref="F155:F218" si="52">IF((D155=0)*AND(E155=1),1,0)</f>
        <v>0</v>
      </c>
      <c r="G155" s="160"/>
      <c r="H155" s="160"/>
      <c r="I155" s="75">
        <f t="shared" ref="I155:I218" si="53">IF(ISBLANK(G155)*AND(B155&lt;&gt;""),1,0)</f>
        <v>0</v>
      </c>
      <c r="J155" s="161"/>
      <c r="K155" s="162"/>
      <c r="L155" s="115">
        <f t="shared" ref="L155:L218" si="54">IF(ISBLANK(J155)*AND(B155&lt;&gt;""),1,0)</f>
        <v>0</v>
      </c>
      <c r="M155" s="161"/>
      <c r="N155" s="162"/>
      <c r="O155" s="115">
        <f t="shared" ref="O155:O218" si="55">IF(ISBLANK(M155)*AND(B155&lt;&gt;""),1,0)</f>
        <v>0</v>
      </c>
      <c r="P155" s="116"/>
      <c r="Q155" s="116"/>
      <c r="R155" s="115">
        <f t="shared" ref="R155:R218" si="56">IF(ISBLANK(P155)*AND(B155&lt;&gt;""),1,0)</f>
        <v>0</v>
      </c>
      <c r="S155" s="116"/>
      <c r="T155" s="75">
        <f t="shared" ref="T155:T218" si="57">IF(ISBLANK(S155)*AND(B155&lt;&gt;"")*AND(P155="Others"),1,0)</f>
        <v>0</v>
      </c>
      <c r="U155" s="124"/>
      <c r="V155" s="125">
        <f t="shared" ref="V155:V218" si="58">IF(ISBLANK(U155)*AND(B155&lt;&gt;""),1,0)</f>
        <v>0</v>
      </c>
      <c r="W155" s="124"/>
      <c r="X155" s="75">
        <f t="shared" ref="X155:X218" si="59">IF(ISBLANK(W155)*AND(B155&lt;&gt;""),1,IF((B155&lt;&gt;"")*AND(U155=0)*AND(W155=0),1,0))</f>
        <v>0</v>
      </c>
      <c r="Y155" s="161"/>
      <c r="Z155" s="163"/>
      <c r="AA155" s="162"/>
      <c r="AB155" s="75">
        <f t="shared" ref="AB155:AB218" si="60">IF(ISBLANK(Y155)*AND(B155&lt;&gt;""),1,0)</f>
        <v>0</v>
      </c>
      <c r="AC155" s="164"/>
      <c r="AD155" s="165"/>
      <c r="AE155" s="75">
        <f t="shared" ref="AE155:AE218" si="61">IF(ISBLANK(AC155)*AND(B155&lt;&gt;""),1,0)</f>
        <v>0</v>
      </c>
      <c r="AF155" s="161"/>
      <c r="AG155" s="163"/>
      <c r="AH155" s="162"/>
      <c r="AI155" s="75">
        <f t="shared" ref="AI155:AI218" si="62">IF(ISBLANK(AF155)*AND(B155&lt;&gt;""),1,0)</f>
        <v>0</v>
      </c>
      <c r="AJ155" s="155"/>
      <c r="AK155" s="156"/>
      <c r="AL155" s="130">
        <f t="shared" ref="AL155:AL218" si="63">IF(ISBLANK(AJ155)*AND(B155&lt;&gt;""),1,0)</f>
        <v>0</v>
      </c>
      <c r="AM155" s="155"/>
      <c r="AN155" s="156"/>
      <c r="AO155" s="75">
        <f t="shared" ref="AO155:AO218" si="64">IF(ISBLANK(AM155)*AND(B155&lt;&gt;""),1,0)</f>
        <v>0</v>
      </c>
      <c r="AP155" s="77"/>
      <c r="AQ155" s="116"/>
      <c r="AR155" s="115">
        <f t="shared" ref="AR155:AR218" si="65">IF(ISBLANK(AQ155)*AND(B155&lt;&gt;"")*AND(J155&lt;&gt;"Static"),1,0)</f>
        <v>0</v>
      </c>
      <c r="AS155" s="136"/>
      <c r="AT155" s="115">
        <f t="shared" ref="AT155:AT218" si="66">IF(ISBLANK(AS155)*AND(B155&lt;&gt;"")*AND(J155&lt;&gt;"Static"),1,0)</f>
        <v>0</v>
      </c>
      <c r="AU155" s="157"/>
      <c r="AV155" s="158"/>
      <c r="AW155" s="109">
        <f t="shared" si="48"/>
        <v>0</v>
      </c>
      <c r="AX155" s="84"/>
      <c r="AY155" s="138" t="str">
        <f t="shared" si="26"/>
        <v/>
      </c>
      <c r="AZ155" s="138" t="str">
        <f t="shared" si="27"/>
        <v/>
      </c>
      <c r="BA155" s="138" t="str">
        <f t="shared" si="28"/>
        <v/>
      </c>
      <c r="BB155" s="138" t="str">
        <f t="shared" si="29"/>
        <v/>
      </c>
      <c r="BC155" s="138" t="str">
        <f t="shared" si="30"/>
        <v/>
      </c>
    </row>
    <row r="156" spans="1:55" s="2" customFormat="1" ht="35.1" customHeight="1" x14ac:dyDescent="0.2">
      <c r="A156" s="10">
        <f t="shared" ref="A156:A219" si="67">A155+1</f>
        <v>131</v>
      </c>
      <c r="B156" s="159"/>
      <c r="C156" s="159"/>
      <c r="D156" s="99">
        <f t="shared" si="50"/>
        <v>0</v>
      </c>
      <c r="E156" s="76">
        <f t="shared" si="51"/>
        <v>0</v>
      </c>
      <c r="F156" s="76">
        <f t="shared" si="52"/>
        <v>0</v>
      </c>
      <c r="G156" s="160"/>
      <c r="H156" s="160"/>
      <c r="I156" s="75">
        <f t="shared" si="53"/>
        <v>0</v>
      </c>
      <c r="J156" s="161"/>
      <c r="K156" s="162"/>
      <c r="L156" s="115">
        <f t="shared" si="54"/>
        <v>0</v>
      </c>
      <c r="M156" s="161"/>
      <c r="N156" s="162"/>
      <c r="O156" s="115">
        <f t="shared" si="55"/>
        <v>0</v>
      </c>
      <c r="P156" s="116"/>
      <c r="Q156" s="116"/>
      <c r="R156" s="115">
        <f t="shared" si="56"/>
        <v>0</v>
      </c>
      <c r="S156" s="116"/>
      <c r="T156" s="75">
        <f t="shared" si="57"/>
        <v>0</v>
      </c>
      <c r="U156" s="124"/>
      <c r="V156" s="125">
        <f t="shared" si="58"/>
        <v>0</v>
      </c>
      <c r="W156" s="124"/>
      <c r="X156" s="75">
        <f t="shared" si="59"/>
        <v>0</v>
      </c>
      <c r="Y156" s="161"/>
      <c r="Z156" s="163"/>
      <c r="AA156" s="162"/>
      <c r="AB156" s="75">
        <f t="shared" si="60"/>
        <v>0</v>
      </c>
      <c r="AC156" s="164"/>
      <c r="AD156" s="165"/>
      <c r="AE156" s="75">
        <f t="shared" si="61"/>
        <v>0</v>
      </c>
      <c r="AF156" s="161"/>
      <c r="AG156" s="163"/>
      <c r="AH156" s="162"/>
      <c r="AI156" s="75">
        <f t="shared" si="62"/>
        <v>0</v>
      </c>
      <c r="AJ156" s="155"/>
      <c r="AK156" s="156"/>
      <c r="AL156" s="130">
        <f t="shared" si="63"/>
        <v>0</v>
      </c>
      <c r="AM156" s="155"/>
      <c r="AN156" s="156"/>
      <c r="AO156" s="75">
        <f t="shared" si="64"/>
        <v>0</v>
      </c>
      <c r="AP156" s="77"/>
      <c r="AQ156" s="116"/>
      <c r="AR156" s="115">
        <f t="shared" si="65"/>
        <v>0</v>
      </c>
      <c r="AS156" s="136"/>
      <c r="AT156" s="115">
        <f t="shared" si="66"/>
        <v>0</v>
      </c>
      <c r="AU156" s="157"/>
      <c r="AV156" s="158"/>
      <c r="AW156" s="109">
        <f t="shared" si="48"/>
        <v>0</v>
      </c>
      <c r="AX156" s="84"/>
      <c r="AY156" s="138" t="str">
        <f t="shared" si="26"/>
        <v/>
      </c>
      <c r="AZ156" s="138" t="str">
        <f t="shared" si="27"/>
        <v/>
      </c>
      <c r="BA156" s="138" t="str">
        <f t="shared" si="28"/>
        <v/>
      </c>
      <c r="BB156" s="138" t="str">
        <f t="shared" si="29"/>
        <v/>
      </c>
      <c r="BC156" s="138" t="str">
        <f t="shared" si="30"/>
        <v/>
      </c>
    </row>
    <row r="157" spans="1:55" s="5" customFormat="1" ht="35.1" customHeight="1" x14ac:dyDescent="0.25">
      <c r="A157" s="10">
        <f t="shared" si="67"/>
        <v>132</v>
      </c>
      <c r="B157" s="159"/>
      <c r="C157" s="159"/>
      <c r="D157" s="99">
        <f t="shared" si="50"/>
        <v>0</v>
      </c>
      <c r="E157" s="76">
        <f t="shared" si="51"/>
        <v>0</v>
      </c>
      <c r="F157" s="76">
        <f t="shared" si="52"/>
        <v>0</v>
      </c>
      <c r="G157" s="160"/>
      <c r="H157" s="160"/>
      <c r="I157" s="75">
        <f t="shared" si="53"/>
        <v>0</v>
      </c>
      <c r="J157" s="161"/>
      <c r="K157" s="162"/>
      <c r="L157" s="115">
        <f t="shared" si="54"/>
        <v>0</v>
      </c>
      <c r="M157" s="161"/>
      <c r="N157" s="162"/>
      <c r="O157" s="115">
        <f t="shared" si="55"/>
        <v>0</v>
      </c>
      <c r="P157" s="116"/>
      <c r="Q157" s="116"/>
      <c r="R157" s="115">
        <f t="shared" si="56"/>
        <v>0</v>
      </c>
      <c r="S157" s="116"/>
      <c r="T157" s="75">
        <f t="shared" si="57"/>
        <v>0</v>
      </c>
      <c r="U157" s="124"/>
      <c r="V157" s="125">
        <f t="shared" si="58"/>
        <v>0</v>
      </c>
      <c r="W157" s="124"/>
      <c r="X157" s="75">
        <f t="shared" si="59"/>
        <v>0</v>
      </c>
      <c r="Y157" s="161"/>
      <c r="Z157" s="163"/>
      <c r="AA157" s="162"/>
      <c r="AB157" s="75">
        <f t="shared" si="60"/>
        <v>0</v>
      </c>
      <c r="AC157" s="164"/>
      <c r="AD157" s="165"/>
      <c r="AE157" s="75">
        <f t="shared" si="61"/>
        <v>0</v>
      </c>
      <c r="AF157" s="161"/>
      <c r="AG157" s="163"/>
      <c r="AH157" s="162"/>
      <c r="AI157" s="75">
        <f t="shared" si="62"/>
        <v>0</v>
      </c>
      <c r="AJ157" s="155"/>
      <c r="AK157" s="156"/>
      <c r="AL157" s="130">
        <f t="shared" si="63"/>
        <v>0</v>
      </c>
      <c r="AM157" s="155"/>
      <c r="AN157" s="156"/>
      <c r="AO157" s="75">
        <f t="shared" si="64"/>
        <v>0</v>
      </c>
      <c r="AP157" s="77"/>
      <c r="AQ157" s="116"/>
      <c r="AR157" s="115">
        <f t="shared" si="65"/>
        <v>0</v>
      </c>
      <c r="AS157" s="136"/>
      <c r="AT157" s="115">
        <f t="shared" si="66"/>
        <v>0</v>
      </c>
      <c r="AU157" s="157"/>
      <c r="AV157" s="158"/>
      <c r="AW157" s="109">
        <f t="shared" si="48"/>
        <v>0</v>
      </c>
      <c r="AX157" s="82"/>
      <c r="AY157" s="138" t="str">
        <f t="shared" si="26"/>
        <v/>
      </c>
      <c r="AZ157" s="138" t="str">
        <f t="shared" si="27"/>
        <v/>
      </c>
      <c r="BA157" s="138" t="str">
        <f t="shared" si="28"/>
        <v/>
      </c>
      <c r="BB157" s="138" t="str">
        <f t="shared" si="29"/>
        <v/>
      </c>
      <c r="BC157" s="138" t="str">
        <f t="shared" si="30"/>
        <v/>
      </c>
    </row>
    <row r="158" spans="1:55" s="4" customFormat="1" ht="35.1" customHeight="1" x14ac:dyDescent="0.25">
      <c r="A158" s="10">
        <f t="shared" si="67"/>
        <v>133</v>
      </c>
      <c r="B158" s="159"/>
      <c r="C158" s="159"/>
      <c r="D158" s="99">
        <f t="shared" si="50"/>
        <v>0</v>
      </c>
      <c r="E158" s="76">
        <f t="shared" si="51"/>
        <v>0</v>
      </c>
      <c r="F158" s="76">
        <f t="shared" si="52"/>
        <v>0</v>
      </c>
      <c r="G158" s="160"/>
      <c r="H158" s="160"/>
      <c r="I158" s="75">
        <f t="shared" si="53"/>
        <v>0</v>
      </c>
      <c r="J158" s="161"/>
      <c r="K158" s="162"/>
      <c r="L158" s="115">
        <f t="shared" si="54"/>
        <v>0</v>
      </c>
      <c r="M158" s="161"/>
      <c r="N158" s="162"/>
      <c r="O158" s="115">
        <f t="shared" si="55"/>
        <v>0</v>
      </c>
      <c r="P158" s="116"/>
      <c r="Q158" s="116"/>
      <c r="R158" s="115">
        <f t="shared" si="56"/>
        <v>0</v>
      </c>
      <c r="S158" s="116"/>
      <c r="T158" s="75">
        <f t="shared" si="57"/>
        <v>0</v>
      </c>
      <c r="U158" s="124"/>
      <c r="V158" s="125">
        <f t="shared" si="58"/>
        <v>0</v>
      </c>
      <c r="W158" s="124"/>
      <c r="X158" s="75">
        <f t="shared" si="59"/>
        <v>0</v>
      </c>
      <c r="Y158" s="161"/>
      <c r="Z158" s="163"/>
      <c r="AA158" s="162"/>
      <c r="AB158" s="75">
        <f t="shared" si="60"/>
        <v>0</v>
      </c>
      <c r="AC158" s="164"/>
      <c r="AD158" s="165"/>
      <c r="AE158" s="75">
        <f t="shared" si="61"/>
        <v>0</v>
      </c>
      <c r="AF158" s="161"/>
      <c r="AG158" s="163"/>
      <c r="AH158" s="162"/>
      <c r="AI158" s="75">
        <f t="shared" si="62"/>
        <v>0</v>
      </c>
      <c r="AJ158" s="155"/>
      <c r="AK158" s="156"/>
      <c r="AL158" s="130">
        <f t="shared" si="63"/>
        <v>0</v>
      </c>
      <c r="AM158" s="155"/>
      <c r="AN158" s="156"/>
      <c r="AO158" s="75">
        <f t="shared" si="64"/>
        <v>0</v>
      </c>
      <c r="AP158" s="77"/>
      <c r="AQ158" s="116"/>
      <c r="AR158" s="115">
        <f t="shared" si="65"/>
        <v>0</v>
      </c>
      <c r="AS158" s="136"/>
      <c r="AT158" s="115">
        <f t="shared" si="66"/>
        <v>0</v>
      </c>
      <c r="AU158" s="157"/>
      <c r="AV158" s="158"/>
      <c r="AW158" s="109">
        <f t="shared" si="48"/>
        <v>0</v>
      </c>
      <c r="AX158" s="83"/>
      <c r="AY158" s="138" t="str">
        <f t="shared" si="26"/>
        <v/>
      </c>
      <c r="AZ158" s="138" t="str">
        <f t="shared" si="27"/>
        <v/>
      </c>
      <c r="BA158" s="138" t="str">
        <f t="shared" si="28"/>
        <v/>
      </c>
      <c r="BB158" s="138" t="str">
        <f t="shared" si="29"/>
        <v/>
      </c>
      <c r="BC158" s="138" t="str">
        <f t="shared" si="30"/>
        <v/>
      </c>
    </row>
    <row r="159" spans="1:55" s="2" customFormat="1" ht="35.1" customHeight="1" x14ac:dyDescent="0.2">
      <c r="A159" s="10">
        <f t="shared" si="67"/>
        <v>134</v>
      </c>
      <c r="B159" s="159"/>
      <c r="C159" s="159"/>
      <c r="D159" s="99">
        <f t="shared" si="50"/>
        <v>0</v>
      </c>
      <c r="E159" s="76">
        <f t="shared" si="51"/>
        <v>0</v>
      </c>
      <c r="F159" s="76">
        <f t="shared" si="52"/>
        <v>0</v>
      </c>
      <c r="G159" s="160"/>
      <c r="H159" s="160"/>
      <c r="I159" s="75">
        <f t="shared" si="53"/>
        <v>0</v>
      </c>
      <c r="J159" s="161"/>
      <c r="K159" s="162"/>
      <c r="L159" s="115">
        <f t="shared" si="54"/>
        <v>0</v>
      </c>
      <c r="M159" s="161"/>
      <c r="N159" s="162"/>
      <c r="O159" s="115">
        <f t="shared" si="55"/>
        <v>0</v>
      </c>
      <c r="P159" s="116"/>
      <c r="Q159" s="116"/>
      <c r="R159" s="115">
        <f t="shared" si="56"/>
        <v>0</v>
      </c>
      <c r="S159" s="116"/>
      <c r="T159" s="75">
        <f t="shared" si="57"/>
        <v>0</v>
      </c>
      <c r="U159" s="124"/>
      <c r="V159" s="125">
        <f t="shared" si="58"/>
        <v>0</v>
      </c>
      <c r="W159" s="124"/>
      <c r="X159" s="75">
        <f t="shared" si="59"/>
        <v>0</v>
      </c>
      <c r="Y159" s="161"/>
      <c r="Z159" s="163"/>
      <c r="AA159" s="162"/>
      <c r="AB159" s="75">
        <f t="shared" si="60"/>
        <v>0</v>
      </c>
      <c r="AC159" s="164"/>
      <c r="AD159" s="165"/>
      <c r="AE159" s="75">
        <f t="shared" si="61"/>
        <v>0</v>
      </c>
      <c r="AF159" s="161"/>
      <c r="AG159" s="163"/>
      <c r="AH159" s="162"/>
      <c r="AI159" s="75">
        <f t="shared" si="62"/>
        <v>0</v>
      </c>
      <c r="AJ159" s="155"/>
      <c r="AK159" s="156"/>
      <c r="AL159" s="130">
        <f t="shared" si="63"/>
        <v>0</v>
      </c>
      <c r="AM159" s="155"/>
      <c r="AN159" s="156"/>
      <c r="AO159" s="75">
        <f t="shared" si="64"/>
        <v>0</v>
      </c>
      <c r="AP159" s="77"/>
      <c r="AQ159" s="116"/>
      <c r="AR159" s="115">
        <f t="shared" si="65"/>
        <v>0</v>
      </c>
      <c r="AS159" s="136"/>
      <c r="AT159" s="115">
        <f t="shared" si="66"/>
        <v>0</v>
      </c>
      <c r="AU159" s="157"/>
      <c r="AV159" s="158"/>
      <c r="AW159" s="109">
        <f t="shared" si="48"/>
        <v>0</v>
      </c>
      <c r="AX159" s="84"/>
      <c r="AY159" s="138" t="str">
        <f t="shared" si="26"/>
        <v/>
      </c>
      <c r="AZ159" s="138" t="str">
        <f t="shared" si="27"/>
        <v/>
      </c>
      <c r="BA159" s="138" t="str">
        <f t="shared" si="28"/>
        <v/>
      </c>
      <c r="BB159" s="138" t="str">
        <f t="shared" si="29"/>
        <v/>
      </c>
      <c r="BC159" s="138" t="str">
        <f t="shared" si="30"/>
        <v/>
      </c>
    </row>
    <row r="160" spans="1:55" s="2" customFormat="1" ht="35.1" customHeight="1" x14ac:dyDescent="0.2">
      <c r="A160" s="10">
        <f t="shared" si="67"/>
        <v>135</v>
      </c>
      <c r="B160" s="159"/>
      <c r="C160" s="159"/>
      <c r="D160" s="99">
        <f t="shared" si="50"/>
        <v>0</v>
      </c>
      <c r="E160" s="76">
        <f t="shared" si="51"/>
        <v>0</v>
      </c>
      <c r="F160" s="76">
        <f t="shared" si="52"/>
        <v>0</v>
      </c>
      <c r="G160" s="160"/>
      <c r="H160" s="160"/>
      <c r="I160" s="75">
        <f t="shared" si="53"/>
        <v>0</v>
      </c>
      <c r="J160" s="161"/>
      <c r="K160" s="162"/>
      <c r="L160" s="115">
        <f t="shared" si="54"/>
        <v>0</v>
      </c>
      <c r="M160" s="161"/>
      <c r="N160" s="162"/>
      <c r="O160" s="115">
        <f t="shared" si="55"/>
        <v>0</v>
      </c>
      <c r="P160" s="116"/>
      <c r="Q160" s="116"/>
      <c r="R160" s="115">
        <f t="shared" si="56"/>
        <v>0</v>
      </c>
      <c r="S160" s="116"/>
      <c r="T160" s="75">
        <f t="shared" si="57"/>
        <v>0</v>
      </c>
      <c r="U160" s="124"/>
      <c r="V160" s="125">
        <f t="shared" si="58"/>
        <v>0</v>
      </c>
      <c r="W160" s="124"/>
      <c r="X160" s="75">
        <f t="shared" si="59"/>
        <v>0</v>
      </c>
      <c r="Y160" s="161"/>
      <c r="Z160" s="163"/>
      <c r="AA160" s="162"/>
      <c r="AB160" s="75">
        <f t="shared" si="60"/>
        <v>0</v>
      </c>
      <c r="AC160" s="164"/>
      <c r="AD160" s="165"/>
      <c r="AE160" s="75">
        <f t="shared" si="61"/>
        <v>0</v>
      </c>
      <c r="AF160" s="161"/>
      <c r="AG160" s="163"/>
      <c r="AH160" s="162"/>
      <c r="AI160" s="75">
        <f t="shared" si="62"/>
        <v>0</v>
      </c>
      <c r="AJ160" s="155"/>
      <c r="AK160" s="156"/>
      <c r="AL160" s="130">
        <f t="shared" si="63"/>
        <v>0</v>
      </c>
      <c r="AM160" s="155"/>
      <c r="AN160" s="156"/>
      <c r="AO160" s="75">
        <f t="shared" si="64"/>
        <v>0</v>
      </c>
      <c r="AP160" s="77"/>
      <c r="AQ160" s="116"/>
      <c r="AR160" s="115">
        <f t="shared" si="65"/>
        <v>0</v>
      </c>
      <c r="AS160" s="136"/>
      <c r="AT160" s="115">
        <f t="shared" si="66"/>
        <v>0</v>
      </c>
      <c r="AU160" s="157"/>
      <c r="AV160" s="158"/>
      <c r="AW160" s="109">
        <f t="shared" si="48"/>
        <v>0</v>
      </c>
      <c r="AX160" s="84"/>
      <c r="AY160" s="138" t="str">
        <f t="shared" si="26"/>
        <v/>
      </c>
      <c r="AZ160" s="138" t="str">
        <f t="shared" si="27"/>
        <v/>
      </c>
      <c r="BA160" s="138" t="str">
        <f t="shared" si="28"/>
        <v/>
      </c>
      <c r="BB160" s="138" t="str">
        <f t="shared" si="29"/>
        <v/>
      </c>
      <c r="BC160" s="138" t="str">
        <f t="shared" si="30"/>
        <v/>
      </c>
    </row>
    <row r="161" spans="1:55" s="2" customFormat="1" ht="35.1" customHeight="1" x14ac:dyDescent="0.2">
      <c r="A161" s="10">
        <f t="shared" si="67"/>
        <v>136</v>
      </c>
      <c r="B161" s="159"/>
      <c r="C161" s="159"/>
      <c r="D161" s="99">
        <f t="shared" si="50"/>
        <v>0</v>
      </c>
      <c r="E161" s="76">
        <f t="shared" si="51"/>
        <v>0</v>
      </c>
      <c r="F161" s="76">
        <f t="shared" si="52"/>
        <v>0</v>
      </c>
      <c r="G161" s="160"/>
      <c r="H161" s="160"/>
      <c r="I161" s="75">
        <f t="shared" si="53"/>
        <v>0</v>
      </c>
      <c r="J161" s="161"/>
      <c r="K161" s="162"/>
      <c r="L161" s="115">
        <f t="shared" si="54"/>
        <v>0</v>
      </c>
      <c r="M161" s="161"/>
      <c r="N161" s="162"/>
      <c r="O161" s="115">
        <f t="shared" si="55"/>
        <v>0</v>
      </c>
      <c r="P161" s="116"/>
      <c r="Q161" s="116"/>
      <c r="R161" s="115">
        <f t="shared" si="56"/>
        <v>0</v>
      </c>
      <c r="S161" s="116"/>
      <c r="T161" s="75">
        <f t="shared" si="57"/>
        <v>0</v>
      </c>
      <c r="U161" s="124"/>
      <c r="V161" s="125">
        <f t="shared" si="58"/>
        <v>0</v>
      </c>
      <c r="W161" s="124"/>
      <c r="X161" s="75">
        <f t="shared" si="59"/>
        <v>0</v>
      </c>
      <c r="Y161" s="161"/>
      <c r="Z161" s="163"/>
      <c r="AA161" s="162"/>
      <c r="AB161" s="75">
        <f t="shared" si="60"/>
        <v>0</v>
      </c>
      <c r="AC161" s="164"/>
      <c r="AD161" s="165"/>
      <c r="AE161" s="75">
        <f t="shared" si="61"/>
        <v>0</v>
      </c>
      <c r="AF161" s="161"/>
      <c r="AG161" s="163"/>
      <c r="AH161" s="162"/>
      <c r="AI161" s="75">
        <f t="shared" si="62"/>
        <v>0</v>
      </c>
      <c r="AJ161" s="155"/>
      <c r="AK161" s="156"/>
      <c r="AL161" s="130">
        <f t="shared" si="63"/>
        <v>0</v>
      </c>
      <c r="AM161" s="155"/>
      <c r="AN161" s="156"/>
      <c r="AO161" s="75">
        <f t="shared" si="64"/>
        <v>0</v>
      </c>
      <c r="AP161" s="77"/>
      <c r="AQ161" s="116"/>
      <c r="AR161" s="115">
        <f t="shared" si="65"/>
        <v>0</v>
      </c>
      <c r="AS161" s="136"/>
      <c r="AT161" s="115">
        <f t="shared" si="66"/>
        <v>0</v>
      </c>
      <c r="AU161" s="157"/>
      <c r="AV161" s="158"/>
      <c r="AW161" s="109">
        <f t="shared" si="48"/>
        <v>0</v>
      </c>
      <c r="AX161" s="84"/>
      <c r="AY161" s="138" t="str">
        <f t="shared" si="26"/>
        <v/>
      </c>
      <c r="AZ161" s="138" t="str">
        <f t="shared" si="27"/>
        <v/>
      </c>
      <c r="BA161" s="138" t="str">
        <f t="shared" si="28"/>
        <v/>
      </c>
      <c r="BB161" s="138" t="str">
        <f t="shared" si="29"/>
        <v/>
      </c>
      <c r="BC161" s="138" t="str">
        <f t="shared" si="30"/>
        <v/>
      </c>
    </row>
    <row r="162" spans="1:55" s="2" customFormat="1" ht="35.1" customHeight="1" x14ac:dyDescent="0.2">
      <c r="A162" s="10">
        <f t="shared" si="67"/>
        <v>137</v>
      </c>
      <c r="B162" s="159"/>
      <c r="C162" s="159"/>
      <c r="D162" s="99">
        <f t="shared" si="50"/>
        <v>0</v>
      </c>
      <c r="E162" s="76">
        <f t="shared" si="51"/>
        <v>0</v>
      </c>
      <c r="F162" s="76">
        <f t="shared" si="52"/>
        <v>0</v>
      </c>
      <c r="G162" s="160"/>
      <c r="H162" s="160"/>
      <c r="I162" s="75">
        <f t="shared" si="53"/>
        <v>0</v>
      </c>
      <c r="J162" s="161"/>
      <c r="K162" s="162"/>
      <c r="L162" s="115">
        <f t="shared" si="54"/>
        <v>0</v>
      </c>
      <c r="M162" s="161"/>
      <c r="N162" s="162"/>
      <c r="O162" s="115">
        <f t="shared" si="55"/>
        <v>0</v>
      </c>
      <c r="P162" s="116"/>
      <c r="Q162" s="116"/>
      <c r="R162" s="115">
        <f t="shared" si="56"/>
        <v>0</v>
      </c>
      <c r="S162" s="116"/>
      <c r="T162" s="75">
        <f t="shared" si="57"/>
        <v>0</v>
      </c>
      <c r="U162" s="124"/>
      <c r="V162" s="125">
        <f t="shared" si="58"/>
        <v>0</v>
      </c>
      <c r="W162" s="124"/>
      <c r="X162" s="75">
        <f t="shared" si="59"/>
        <v>0</v>
      </c>
      <c r="Y162" s="161"/>
      <c r="Z162" s="163"/>
      <c r="AA162" s="162"/>
      <c r="AB162" s="75">
        <f t="shared" si="60"/>
        <v>0</v>
      </c>
      <c r="AC162" s="164"/>
      <c r="AD162" s="165"/>
      <c r="AE162" s="75">
        <f t="shared" si="61"/>
        <v>0</v>
      </c>
      <c r="AF162" s="161"/>
      <c r="AG162" s="163"/>
      <c r="AH162" s="162"/>
      <c r="AI162" s="75">
        <f t="shared" si="62"/>
        <v>0</v>
      </c>
      <c r="AJ162" s="155"/>
      <c r="AK162" s="156"/>
      <c r="AL162" s="130">
        <f t="shared" si="63"/>
        <v>0</v>
      </c>
      <c r="AM162" s="155"/>
      <c r="AN162" s="156"/>
      <c r="AO162" s="75">
        <f t="shared" si="64"/>
        <v>0</v>
      </c>
      <c r="AP162" s="77"/>
      <c r="AQ162" s="116"/>
      <c r="AR162" s="115">
        <f t="shared" si="65"/>
        <v>0</v>
      </c>
      <c r="AS162" s="136"/>
      <c r="AT162" s="115">
        <f t="shared" si="66"/>
        <v>0</v>
      </c>
      <c r="AU162" s="157"/>
      <c r="AV162" s="158"/>
      <c r="AW162" s="109">
        <f t="shared" si="48"/>
        <v>0</v>
      </c>
      <c r="AX162" s="84"/>
      <c r="AY162" s="138" t="str">
        <f t="shared" si="26"/>
        <v/>
      </c>
      <c r="AZ162" s="138" t="str">
        <f t="shared" si="27"/>
        <v/>
      </c>
      <c r="BA162" s="138" t="str">
        <f t="shared" si="28"/>
        <v/>
      </c>
      <c r="BB162" s="138" t="str">
        <f t="shared" si="29"/>
        <v/>
      </c>
      <c r="BC162" s="138" t="str">
        <f t="shared" si="30"/>
        <v/>
      </c>
    </row>
    <row r="163" spans="1:55" s="2" customFormat="1" ht="35.1" customHeight="1" x14ac:dyDescent="0.2">
      <c r="A163" s="10">
        <f t="shared" si="67"/>
        <v>138</v>
      </c>
      <c r="B163" s="159"/>
      <c r="C163" s="159"/>
      <c r="D163" s="99">
        <f t="shared" si="50"/>
        <v>0</v>
      </c>
      <c r="E163" s="76">
        <f t="shared" si="51"/>
        <v>0</v>
      </c>
      <c r="F163" s="76">
        <f t="shared" si="52"/>
        <v>0</v>
      </c>
      <c r="G163" s="160"/>
      <c r="H163" s="160"/>
      <c r="I163" s="75">
        <f t="shared" si="53"/>
        <v>0</v>
      </c>
      <c r="J163" s="161"/>
      <c r="K163" s="162"/>
      <c r="L163" s="115">
        <f t="shared" si="54"/>
        <v>0</v>
      </c>
      <c r="M163" s="161"/>
      <c r="N163" s="162"/>
      <c r="O163" s="115">
        <f t="shared" si="55"/>
        <v>0</v>
      </c>
      <c r="P163" s="116"/>
      <c r="Q163" s="116"/>
      <c r="R163" s="115">
        <f t="shared" si="56"/>
        <v>0</v>
      </c>
      <c r="S163" s="116"/>
      <c r="T163" s="75">
        <f t="shared" si="57"/>
        <v>0</v>
      </c>
      <c r="U163" s="124"/>
      <c r="V163" s="125">
        <f t="shared" si="58"/>
        <v>0</v>
      </c>
      <c r="W163" s="124"/>
      <c r="X163" s="75">
        <f t="shared" si="59"/>
        <v>0</v>
      </c>
      <c r="Y163" s="161"/>
      <c r="Z163" s="163"/>
      <c r="AA163" s="162"/>
      <c r="AB163" s="75">
        <f t="shared" si="60"/>
        <v>0</v>
      </c>
      <c r="AC163" s="164"/>
      <c r="AD163" s="165"/>
      <c r="AE163" s="75">
        <f t="shared" si="61"/>
        <v>0</v>
      </c>
      <c r="AF163" s="161"/>
      <c r="AG163" s="163"/>
      <c r="AH163" s="162"/>
      <c r="AI163" s="75">
        <f t="shared" si="62"/>
        <v>0</v>
      </c>
      <c r="AJ163" s="155"/>
      <c r="AK163" s="156"/>
      <c r="AL163" s="130">
        <f t="shared" si="63"/>
        <v>0</v>
      </c>
      <c r="AM163" s="155"/>
      <c r="AN163" s="156"/>
      <c r="AO163" s="75">
        <f t="shared" si="64"/>
        <v>0</v>
      </c>
      <c r="AP163" s="77"/>
      <c r="AQ163" s="116"/>
      <c r="AR163" s="115">
        <f t="shared" si="65"/>
        <v>0</v>
      </c>
      <c r="AS163" s="136"/>
      <c r="AT163" s="115">
        <f t="shared" si="66"/>
        <v>0</v>
      </c>
      <c r="AU163" s="157"/>
      <c r="AV163" s="158"/>
      <c r="AW163" s="109">
        <f t="shared" si="48"/>
        <v>0</v>
      </c>
      <c r="AX163" s="84"/>
      <c r="AY163" s="138" t="str">
        <f t="shared" si="26"/>
        <v/>
      </c>
      <c r="AZ163" s="138" t="str">
        <f t="shared" si="27"/>
        <v/>
      </c>
      <c r="BA163" s="138" t="str">
        <f t="shared" si="28"/>
        <v/>
      </c>
      <c r="BB163" s="138" t="str">
        <f t="shared" si="29"/>
        <v/>
      </c>
      <c r="BC163" s="138" t="str">
        <f t="shared" si="30"/>
        <v/>
      </c>
    </row>
    <row r="164" spans="1:55" s="5" customFormat="1" ht="35.1" customHeight="1" x14ac:dyDescent="0.25">
      <c r="A164" s="10">
        <f t="shared" si="67"/>
        <v>139</v>
      </c>
      <c r="B164" s="159"/>
      <c r="C164" s="159"/>
      <c r="D164" s="99">
        <f t="shared" si="50"/>
        <v>0</v>
      </c>
      <c r="E164" s="76">
        <f t="shared" si="51"/>
        <v>0</v>
      </c>
      <c r="F164" s="76">
        <f t="shared" si="52"/>
        <v>0</v>
      </c>
      <c r="G164" s="160"/>
      <c r="H164" s="160"/>
      <c r="I164" s="75">
        <f t="shared" si="53"/>
        <v>0</v>
      </c>
      <c r="J164" s="161"/>
      <c r="K164" s="162"/>
      <c r="L164" s="115">
        <f t="shared" si="54"/>
        <v>0</v>
      </c>
      <c r="M164" s="161"/>
      <c r="N164" s="162"/>
      <c r="O164" s="115">
        <f t="shared" si="55"/>
        <v>0</v>
      </c>
      <c r="P164" s="116"/>
      <c r="Q164" s="116"/>
      <c r="R164" s="115">
        <f t="shared" si="56"/>
        <v>0</v>
      </c>
      <c r="S164" s="116"/>
      <c r="T164" s="75">
        <f t="shared" si="57"/>
        <v>0</v>
      </c>
      <c r="U164" s="124"/>
      <c r="V164" s="125">
        <f t="shared" si="58"/>
        <v>0</v>
      </c>
      <c r="W164" s="124"/>
      <c r="X164" s="75">
        <f t="shared" si="59"/>
        <v>0</v>
      </c>
      <c r="Y164" s="161"/>
      <c r="Z164" s="163"/>
      <c r="AA164" s="162"/>
      <c r="AB164" s="75">
        <f t="shared" si="60"/>
        <v>0</v>
      </c>
      <c r="AC164" s="164"/>
      <c r="AD164" s="165"/>
      <c r="AE164" s="75">
        <f t="shared" si="61"/>
        <v>0</v>
      </c>
      <c r="AF164" s="161"/>
      <c r="AG164" s="163"/>
      <c r="AH164" s="162"/>
      <c r="AI164" s="75">
        <f t="shared" si="62"/>
        <v>0</v>
      </c>
      <c r="AJ164" s="155"/>
      <c r="AK164" s="156"/>
      <c r="AL164" s="130">
        <f t="shared" si="63"/>
        <v>0</v>
      </c>
      <c r="AM164" s="155"/>
      <c r="AN164" s="156"/>
      <c r="AO164" s="75">
        <f t="shared" si="64"/>
        <v>0</v>
      </c>
      <c r="AP164" s="77"/>
      <c r="AQ164" s="116"/>
      <c r="AR164" s="115">
        <f t="shared" si="65"/>
        <v>0</v>
      </c>
      <c r="AS164" s="136"/>
      <c r="AT164" s="115">
        <f t="shared" si="66"/>
        <v>0</v>
      </c>
      <c r="AU164" s="157"/>
      <c r="AV164" s="158"/>
      <c r="AW164" s="109">
        <f t="shared" si="48"/>
        <v>0</v>
      </c>
      <c r="AX164" s="82"/>
      <c r="AY164" s="138" t="str">
        <f t="shared" si="26"/>
        <v/>
      </c>
      <c r="AZ164" s="138" t="str">
        <f t="shared" si="27"/>
        <v/>
      </c>
      <c r="BA164" s="138" t="str">
        <f t="shared" si="28"/>
        <v/>
      </c>
      <c r="BB164" s="138" t="str">
        <f t="shared" si="29"/>
        <v/>
      </c>
      <c r="BC164" s="138" t="str">
        <f t="shared" si="30"/>
        <v/>
      </c>
    </row>
    <row r="165" spans="1:55" s="4" customFormat="1" ht="35.1" customHeight="1" x14ac:dyDescent="0.25">
      <c r="A165" s="10">
        <f t="shared" si="67"/>
        <v>140</v>
      </c>
      <c r="B165" s="159"/>
      <c r="C165" s="159"/>
      <c r="D165" s="99">
        <f t="shared" si="50"/>
        <v>0</v>
      </c>
      <c r="E165" s="76">
        <f t="shared" si="51"/>
        <v>0</v>
      </c>
      <c r="F165" s="76">
        <f t="shared" si="52"/>
        <v>0</v>
      </c>
      <c r="G165" s="160"/>
      <c r="H165" s="160"/>
      <c r="I165" s="75">
        <f t="shared" si="53"/>
        <v>0</v>
      </c>
      <c r="J165" s="161"/>
      <c r="K165" s="162"/>
      <c r="L165" s="115">
        <f t="shared" si="54"/>
        <v>0</v>
      </c>
      <c r="M165" s="161"/>
      <c r="N165" s="162"/>
      <c r="O165" s="115">
        <f t="shared" si="55"/>
        <v>0</v>
      </c>
      <c r="P165" s="116"/>
      <c r="Q165" s="116"/>
      <c r="R165" s="115">
        <f t="shared" si="56"/>
        <v>0</v>
      </c>
      <c r="S165" s="116"/>
      <c r="T165" s="75">
        <f t="shared" si="57"/>
        <v>0</v>
      </c>
      <c r="U165" s="124"/>
      <c r="V165" s="125">
        <f t="shared" si="58"/>
        <v>0</v>
      </c>
      <c r="W165" s="124"/>
      <c r="X165" s="75">
        <f t="shared" si="59"/>
        <v>0</v>
      </c>
      <c r="Y165" s="161"/>
      <c r="Z165" s="163"/>
      <c r="AA165" s="162"/>
      <c r="AB165" s="75">
        <f t="shared" si="60"/>
        <v>0</v>
      </c>
      <c r="AC165" s="164"/>
      <c r="AD165" s="165"/>
      <c r="AE165" s="75">
        <f t="shared" si="61"/>
        <v>0</v>
      </c>
      <c r="AF165" s="161"/>
      <c r="AG165" s="163"/>
      <c r="AH165" s="162"/>
      <c r="AI165" s="75">
        <f t="shared" si="62"/>
        <v>0</v>
      </c>
      <c r="AJ165" s="155"/>
      <c r="AK165" s="156"/>
      <c r="AL165" s="130">
        <f t="shared" si="63"/>
        <v>0</v>
      </c>
      <c r="AM165" s="155"/>
      <c r="AN165" s="156"/>
      <c r="AO165" s="75">
        <f t="shared" si="64"/>
        <v>0</v>
      </c>
      <c r="AP165" s="77"/>
      <c r="AQ165" s="116"/>
      <c r="AR165" s="115">
        <f t="shared" si="65"/>
        <v>0</v>
      </c>
      <c r="AS165" s="136"/>
      <c r="AT165" s="115">
        <f t="shared" si="66"/>
        <v>0</v>
      </c>
      <c r="AU165" s="157"/>
      <c r="AV165" s="158"/>
      <c r="AW165" s="109">
        <f t="shared" si="48"/>
        <v>0</v>
      </c>
      <c r="AX165" s="83"/>
      <c r="AY165" s="138" t="str">
        <f t="shared" si="26"/>
        <v/>
      </c>
      <c r="AZ165" s="138" t="str">
        <f t="shared" si="27"/>
        <v/>
      </c>
      <c r="BA165" s="138" t="str">
        <f t="shared" si="28"/>
        <v/>
      </c>
      <c r="BB165" s="138" t="str">
        <f t="shared" si="29"/>
        <v/>
      </c>
      <c r="BC165" s="138" t="str">
        <f t="shared" si="30"/>
        <v/>
      </c>
    </row>
    <row r="166" spans="1:55" s="2" customFormat="1" ht="35.1" customHeight="1" x14ac:dyDescent="0.2">
      <c r="A166" s="10">
        <f t="shared" si="67"/>
        <v>141</v>
      </c>
      <c r="B166" s="159"/>
      <c r="C166" s="159"/>
      <c r="D166" s="99">
        <f t="shared" si="50"/>
        <v>0</v>
      </c>
      <c r="E166" s="76">
        <f t="shared" si="51"/>
        <v>0</v>
      </c>
      <c r="F166" s="76">
        <f t="shared" si="52"/>
        <v>0</v>
      </c>
      <c r="G166" s="160"/>
      <c r="H166" s="160"/>
      <c r="I166" s="75">
        <f t="shared" si="53"/>
        <v>0</v>
      </c>
      <c r="J166" s="161"/>
      <c r="K166" s="162"/>
      <c r="L166" s="115">
        <f t="shared" si="54"/>
        <v>0</v>
      </c>
      <c r="M166" s="161"/>
      <c r="N166" s="162"/>
      <c r="O166" s="115">
        <f t="shared" si="55"/>
        <v>0</v>
      </c>
      <c r="P166" s="116"/>
      <c r="Q166" s="116"/>
      <c r="R166" s="115">
        <f t="shared" si="56"/>
        <v>0</v>
      </c>
      <c r="S166" s="116"/>
      <c r="T166" s="75">
        <f t="shared" si="57"/>
        <v>0</v>
      </c>
      <c r="U166" s="124"/>
      <c r="V166" s="125">
        <f t="shared" si="58"/>
        <v>0</v>
      </c>
      <c r="W166" s="124"/>
      <c r="X166" s="75">
        <f t="shared" si="59"/>
        <v>0</v>
      </c>
      <c r="Y166" s="161"/>
      <c r="Z166" s="163"/>
      <c r="AA166" s="162"/>
      <c r="AB166" s="75">
        <f t="shared" si="60"/>
        <v>0</v>
      </c>
      <c r="AC166" s="164"/>
      <c r="AD166" s="165"/>
      <c r="AE166" s="75">
        <f t="shared" si="61"/>
        <v>0</v>
      </c>
      <c r="AF166" s="161"/>
      <c r="AG166" s="163"/>
      <c r="AH166" s="162"/>
      <c r="AI166" s="75">
        <f t="shared" si="62"/>
        <v>0</v>
      </c>
      <c r="AJ166" s="155"/>
      <c r="AK166" s="156"/>
      <c r="AL166" s="130">
        <f t="shared" si="63"/>
        <v>0</v>
      </c>
      <c r="AM166" s="155"/>
      <c r="AN166" s="156"/>
      <c r="AO166" s="75">
        <f t="shared" si="64"/>
        <v>0</v>
      </c>
      <c r="AP166" s="77"/>
      <c r="AQ166" s="116"/>
      <c r="AR166" s="115">
        <f t="shared" si="65"/>
        <v>0</v>
      </c>
      <c r="AS166" s="136"/>
      <c r="AT166" s="115">
        <f t="shared" si="66"/>
        <v>0</v>
      </c>
      <c r="AU166" s="157"/>
      <c r="AV166" s="158"/>
      <c r="AW166" s="109">
        <f t="shared" si="48"/>
        <v>0</v>
      </c>
      <c r="AX166" s="84"/>
      <c r="AY166" s="138" t="str">
        <f t="shared" si="26"/>
        <v/>
      </c>
      <c r="AZ166" s="138" t="str">
        <f t="shared" si="27"/>
        <v/>
      </c>
      <c r="BA166" s="138" t="str">
        <f t="shared" si="28"/>
        <v/>
      </c>
      <c r="BB166" s="138" t="str">
        <f t="shared" si="29"/>
        <v/>
      </c>
      <c r="BC166" s="138" t="str">
        <f t="shared" si="30"/>
        <v/>
      </c>
    </row>
    <row r="167" spans="1:55" s="2" customFormat="1" ht="35.1" customHeight="1" x14ac:dyDescent="0.2">
      <c r="A167" s="10">
        <f t="shared" si="67"/>
        <v>142</v>
      </c>
      <c r="B167" s="159"/>
      <c r="C167" s="159"/>
      <c r="D167" s="99">
        <f t="shared" si="50"/>
        <v>0</v>
      </c>
      <c r="E167" s="76">
        <f t="shared" si="51"/>
        <v>0</v>
      </c>
      <c r="F167" s="76">
        <f t="shared" si="52"/>
        <v>0</v>
      </c>
      <c r="G167" s="160"/>
      <c r="H167" s="160"/>
      <c r="I167" s="75">
        <f t="shared" si="53"/>
        <v>0</v>
      </c>
      <c r="J167" s="161"/>
      <c r="K167" s="162"/>
      <c r="L167" s="115">
        <f t="shared" si="54"/>
        <v>0</v>
      </c>
      <c r="M167" s="161"/>
      <c r="N167" s="162"/>
      <c r="O167" s="115">
        <f t="shared" si="55"/>
        <v>0</v>
      </c>
      <c r="P167" s="116"/>
      <c r="Q167" s="116"/>
      <c r="R167" s="115">
        <f t="shared" si="56"/>
        <v>0</v>
      </c>
      <c r="S167" s="116"/>
      <c r="T167" s="75">
        <f t="shared" si="57"/>
        <v>0</v>
      </c>
      <c r="U167" s="124"/>
      <c r="V167" s="125">
        <f t="shared" si="58"/>
        <v>0</v>
      </c>
      <c r="W167" s="124"/>
      <c r="X167" s="75">
        <f t="shared" si="59"/>
        <v>0</v>
      </c>
      <c r="Y167" s="161"/>
      <c r="Z167" s="163"/>
      <c r="AA167" s="162"/>
      <c r="AB167" s="75">
        <f t="shared" si="60"/>
        <v>0</v>
      </c>
      <c r="AC167" s="164"/>
      <c r="AD167" s="165"/>
      <c r="AE167" s="75">
        <f t="shared" si="61"/>
        <v>0</v>
      </c>
      <c r="AF167" s="161"/>
      <c r="AG167" s="163"/>
      <c r="AH167" s="162"/>
      <c r="AI167" s="75">
        <f t="shared" si="62"/>
        <v>0</v>
      </c>
      <c r="AJ167" s="155"/>
      <c r="AK167" s="156"/>
      <c r="AL167" s="130">
        <f t="shared" si="63"/>
        <v>0</v>
      </c>
      <c r="AM167" s="155"/>
      <c r="AN167" s="156"/>
      <c r="AO167" s="75">
        <f t="shared" si="64"/>
        <v>0</v>
      </c>
      <c r="AP167" s="77"/>
      <c r="AQ167" s="116"/>
      <c r="AR167" s="115">
        <f t="shared" si="65"/>
        <v>0</v>
      </c>
      <c r="AS167" s="136"/>
      <c r="AT167" s="115">
        <f t="shared" si="66"/>
        <v>0</v>
      </c>
      <c r="AU167" s="157"/>
      <c r="AV167" s="158"/>
      <c r="AW167" s="109">
        <f t="shared" si="48"/>
        <v>0</v>
      </c>
      <c r="AX167" s="84"/>
      <c r="AY167" s="138" t="str">
        <f t="shared" si="26"/>
        <v/>
      </c>
      <c r="AZ167" s="138" t="str">
        <f t="shared" si="27"/>
        <v/>
      </c>
      <c r="BA167" s="138" t="str">
        <f t="shared" si="28"/>
        <v/>
      </c>
      <c r="BB167" s="138" t="str">
        <f t="shared" si="29"/>
        <v/>
      </c>
      <c r="BC167" s="138" t="str">
        <f t="shared" si="30"/>
        <v/>
      </c>
    </row>
    <row r="168" spans="1:55" s="2" customFormat="1" ht="35.1" customHeight="1" x14ac:dyDescent="0.2">
      <c r="A168" s="10">
        <f t="shared" si="67"/>
        <v>143</v>
      </c>
      <c r="B168" s="159"/>
      <c r="C168" s="159"/>
      <c r="D168" s="99">
        <f t="shared" si="50"/>
        <v>0</v>
      </c>
      <c r="E168" s="76">
        <f t="shared" si="51"/>
        <v>0</v>
      </c>
      <c r="F168" s="76">
        <f t="shared" si="52"/>
        <v>0</v>
      </c>
      <c r="G168" s="160"/>
      <c r="H168" s="160"/>
      <c r="I168" s="75">
        <f t="shared" si="53"/>
        <v>0</v>
      </c>
      <c r="J168" s="161"/>
      <c r="K168" s="162"/>
      <c r="L168" s="115">
        <f t="shared" si="54"/>
        <v>0</v>
      </c>
      <c r="M168" s="161"/>
      <c r="N168" s="162"/>
      <c r="O168" s="115">
        <f t="shared" si="55"/>
        <v>0</v>
      </c>
      <c r="P168" s="116"/>
      <c r="Q168" s="116"/>
      <c r="R168" s="115">
        <f t="shared" si="56"/>
        <v>0</v>
      </c>
      <c r="S168" s="116"/>
      <c r="T168" s="75">
        <f t="shared" si="57"/>
        <v>0</v>
      </c>
      <c r="U168" s="124"/>
      <c r="V168" s="125">
        <f t="shared" si="58"/>
        <v>0</v>
      </c>
      <c r="W168" s="124"/>
      <c r="X168" s="75">
        <f t="shared" si="59"/>
        <v>0</v>
      </c>
      <c r="Y168" s="161"/>
      <c r="Z168" s="163"/>
      <c r="AA168" s="162"/>
      <c r="AB168" s="75">
        <f t="shared" si="60"/>
        <v>0</v>
      </c>
      <c r="AC168" s="164"/>
      <c r="AD168" s="165"/>
      <c r="AE168" s="75">
        <f t="shared" si="61"/>
        <v>0</v>
      </c>
      <c r="AF168" s="161"/>
      <c r="AG168" s="163"/>
      <c r="AH168" s="162"/>
      <c r="AI168" s="75">
        <f t="shared" si="62"/>
        <v>0</v>
      </c>
      <c r="AJ168" s="155"/>
      <c r="AK168" s="156"/>
      <c r="AL168" s="130">
        <f t="shared" si="63"/>
        <v>0</v>
      </c>
      <c r="AM168" s="155"/>
      <c r="AN168" s="156"/>
      <c r="AO168" s="75">
        <f t="shared" si="64"/>
        <v>0</v>
      </c>
      <c r="AP168" s="77"/>
      <c r="AQ168" s="116"/>
      <c r="AR168" s="115">
        <f t="shared" si="65"/>
        <v>0</v>
      </c>
      <c r="AS168" s="136"/>
      <c r="AT168" s="115">
        <f t="shared" si="66"/>
        <v>0</v>
      </c>
      <c r="AU168" s="157"/>
      <c r="AV168" s="158"/>
      <c r="AW168" s="109">
        <f t="shared" si="48"/>
        <v>0</v>
      </c>
      <c r="AX168" s="84"/>
      <c r="AY168" s="138" t="str">
        <f t="shared" si="26"/>
        <v/>
      </c>
      <c r="AZ168" s="138" t="str">
        <f t="shared" si="27"/>
        <v/>
      </c>
      <c r="BA168" s="138" t="str">
        <f t="shared" si="28"/>
        <v/>
      </c>
      <c r="BB168" s="138" t="str">
        <f t="shared" si="29"/>
        <v/>
      </c>
      <c r="BC168" s="138" t="str">
        <f t="shared" si="30"/>
        <v/>
      </c>
    </row>
    <row r="169" spans="1:55" s="2" customFormat="1" ht="35.1" customHeight="1" x14ac:dyDescent="0.2">
      <c r="A169" s="10">
        <f t="shared" si="67"/>
        <v>144</v>
      </c>
      <c r="B169" s="159"/>
      <c r="C169" s="159"/>
      <c r="D169" s="99">
        <f t="shared" si="50"/>
        <v>0</v>
      </c>
      <c r="E169" s="76">
        <f t="shared" si="51"/>
        <v>0</v>
      </c>
      <c r="F169" s="76">
        <f t="shared" si="52"/>
        <v>0</v>
      </c>
      <c r="G169" s="160"/>
      <c r="H169" s="160"/>
      <c r="I169" s="75">
        <f t="shared" si="53"/>
        <v>0</v>
      </c>
      <c r="J169" s="161"/>
      <c r="K169" s="162"/>
      <c r="L169" s="115">
        <f t="shared" si="54"/>
        <v>0</v>
      </c>
      <c r="M169" s="161"/>
      <c r="N169" s="162"/>
      <c r="O169" s="115">
        <f t="shared" si="55"/>
        <v>0</v>
      </c>
      <c r="P169" s="116"/>
      <c r="Q169" s="116"/>
      <c r="R169" s="115">
        <f t="shared" si="56"/>
        <v>0</v>
      </c>
      <c r="S169" s="116"/>
      <c r="T169" s="75">
        <f t="shared" si="57"/>
        <v>0</v>
      </c>
      <c r="U169" s="124"/>
      <c r="V169" s="125">
        <f t="shared" si="58"/>
        <v>0</v>
      </c>
      <c r="W169" s="124"/>
      <c r="X169" s="75">
        <f t="shared" si="59"/>
        <v>0</v>
      </c>
      <c r="Y169" s="161"/>
      <c r="Z169" s="163"/>
      <c r="AA169" s="162"/>
      <c r="AB169" s="75">
        <f t="shared" si="60"/>
        <v>0</v>
      </c>
      <c r="AC169" s="164"/>
      <c r="AD169" s="165"/>
      <c r="AE169" s="75">
        <f t="shared" si="61"/>
        <v>0</v>
      </c>
      <c r="AF169" s="161"/>
      <c r="AG169" s="163"/>
      <c r="AH169" s="162"/>
      <c r="AI169" s="75">
        <f t="shared" si="62"/>
        <v>0</v>
      </c>
      <c r="AJ169" s="155"/>
      <c r="AK169" s="156"/>
      <c r="AL169" s="130">
        <f t="shared" si="63"/>
        <v>0</v>
      </c>
      <c r="AM169" s="155"/>
      <c r="AN169" s="156"/>
      <c r="AO169" s="75">
        <f t="shared" si="64"/>
        <v>0</v>
      </c>
      <c r="AP169" s="77"/>
      <c r="AQ169" s="116"/>
      <c r="AR169" s="115">
        <f t="shared" si="65"/>
        <v>0</v>
      </c>
      <c r="AS169" s="136"/>
      <c r="AT169" s="115">
        <f t="shared" si="66"/>
        <v>0</v>
      </c>
      <c r="AU169" s="157"/>
      <c r="AV169" s="158"/>
      <c r="AW169" s="109">
        <f t="shared" si="48"/>
        <v>0</v>
      </c>
      <c r="AX169" s="84"/>
      <c r="AY169" s="138" t="str">
        <f t="shared" si="26"/>
        <v/>
      </c>
      <c r="AZ169" s="138" t="str">
        <f t="shared" si="27"/>
        <v/>
      </c>
      <c r="BA169" s="138" t="str">
        <f t="shared" si="28"/>
        <v/>
      </c>
      <c r="BB169" s="138" t="str">
        <f t="shared" si="29"/>
        <v/>
      </c>
      <c r="BC169" s="138" t="str">
        <f t="shared" si="30"/>
        <v/>
      </c>
    </row>
    <row r="170" spans="1:55" s="2" customFormat="1" ht="35.1" customHeight="1" x14ac:dyDescent="0.2">
      <c r="A170" s="10">
        <f t="shared" si="67"/>
        <v>145</v>
      </c>
      <c r="B170" s="159"/>
      <c r="C170" s="159"/>
      <c r="D170" s="99">
        <f t="shared" si="50"/>
        <v>0</v>
      </c>
      <c r="E170" s="76">
        <f t="shared" si="51"/>
        <v>0</v>
      </c>
      <c r="F170" s="76">
        <f t="shared" si="52"/>
        <v>0</v>
      </c>
      <c r="G170" s="160"/>
      <c r="H170" s="160"/>
      <c r="I170" s="75">
        <f t="shared" si="53"/>
        <v>0</v>
      </c>
      <c r="J170" s="161"/>
      <c r="K170" s="162"/>
      <c r="L170" s="115">
        <f t="shared" si="54"/>
        <v>0</v>
      </c>
      <c r="M170" s="161"/>
      <c r="N170" s="162"/>
      <c r="O170" s="115">
        <f t="shared" si="55"/>
        <v>0</v>
      </c>
      <c r="P170" s="116"/>
      <c r="Q170" s="116"/>
      <c r="R170" s="115">
        <f t="shared" si="56"/>
        <v>0</v>
      </c>
      <c r="S170" s="116"/>
      <c r="T170" s="75">
        <f t="shared" si="57"/>
        <v>0</v>
      </c>
      <c r="U170" s="124"/>
      <c r="V170" s="125">
        <f t="shared" si="58"/>
        <v>0</v>
      </c>
      <c r="W170" s="124"/>
      <c r="X170" s="75">
        <f t="shared" si="59"/>
        <v>0</v>
      </c>
      <c r="Y170" s="161"/>
      <c r="Z170" s="163"/>
      <c r="AA170" s="162"/>
      <c r="AB170" s="75">
        <f t="shared" si="60"/>
        <v>0</v>
      </c>
      <c r="AC170" s="164"/>
      <c r="AD170" s="165"/>
      <c r="AE170" s="75">
        <f t="shared" si="61"/>
        <v>0</v>
      </c>
      <c r="AF170" s="161"/>
      <c r="AG170" s="163"/>
      <c r="AH170" s="162"/>
      <c r="AI170" s="75">
        <f t="shared" si="62"/>
        <v>0</v>
      </c>
      <c r="AJ170" s="155"/>
      <c r="AK170" s="156"/>
      <c r="AL170" s="130">
        <f t="shared" si="63"/>
        <v>0</v>
      </c>
      <c r="AM170" s="155"/>
      <c r="AN170" s="156"/>
      <c r="AO170" s="75">
        <f t="shared" si="64"/>
        <v>0</v>
      </c>
      <c r="AP170" s="77"/>
      <c r="AQ170" s="116"/>
      <c r="AR170" s="115">
        <f t="shared" si="65"/>
        <v>0</v>
      </c>
      <c r="AS170" s="136"/>
      <c r="AT170" s="115">
        <f t="shared" si="66"/>
        <v>0</v>
      </c>
      <c r="AU170" s="157"/>
      <c r="AV170" s="158"/>
      <c r="AW170" s="109">
        <f t="shared" si="48"/>
        <v>0</v>
      </c>
      <c r="AX170" s="84"/>
      <c r="AY170" s="138" t="str">
        <f t="shared" si="26"/>
        <v/>
      </c>
      <c r="AZ170" s="138" t="str">
        <f t="shared" si="27"/>
        <v/>
      </c>
      <c r="BA170" s="138" t="str">
        <f t="shared" si="28"/>
        <v/>
      </c>
      <c r="BB170" s="138" t="str">
        <f t="shared" si="29"/>
        <v/>
      </c>
      <c r="BC170" s="138" t="str">
        <f t="shared" si="30"/>
        <v/>
      </c>
    </row>
    <row r="171" spans="1:55" s="2" customFormat="1" ht="35.1" customHeight="1" x14ac:dyDescent="0.2">
      <c r="A171" s="10">
        <f t="shared" si="67"/>
        <v>146</v>
      </c>
      <c r="B171" s="159"/>
      <c r="C171" s="159"/>
      <c r="D171" s="99">
        <f t="shared" si="50"/>
        <v>0</v>
      </c>
      <c r="E171" s="76">
        <f t="shared" si="51"/>
        <v>0</v>
      </c>
      <c r="F171" s="76">
        <f t="shared" si="52"/>
        <v>0</v>
      </c>
      <c r="G171" s="160"/>
      <c r="H171" s="160"/>
      <c r="I171" s="75">
        <f t="shared" si="53"/>
        <v>0</v>
      </c>
      <c r="J171" s="161"/>
      <c r="K171" s="162"/>
      <c r="L171" s="115">
        <f t="shared" si="54"/>
        <v>0</v>
      </c>
      <c r="M171" s="161"/>
      <c r="N171" s="162"/>
      <c r="O171" s="115">
        <f t="shared" si="55"/>
        <v>0</v>
      </c>
      <c r="P171" s="116"/>
      <c r="Q171" s="116"/>
      <c r="R171" s="115">
        <f t="shared" si="56"/>
        <v>0</v>
      </c>
      <c r="S171" s="116"/>
      <c r="T171" s="75">
        <f t="shared" si="57"/>
        <v>0</v>
      </c>
      <c r="U171" s="124"/>
      <c r="V171" s="125">
        <f t="shared" si="58"/>
        <v>0</v>
      </c>
      <c r="W171" s="124"/>
      <c r="X171" s="75">
        <f t="shared" si="59"/>
        <v>0</v>
      </c>
      <c r="Y171" s="161"/>
      <c r="Z171" s="163"/>
      <c r="AA171" s="162"/>
      <c r="AB171" s="75">
        <f t="shared" si="60"/>
        <v>0</v>
      </c>
      <c r="AC171" s="164"/>
      <c r="AD171" s="165"/>
      <c r="AE171" s="75">
        <f t="shared" si="61"/>
        <v>0</v>
      </c>
      <c r="AF171" s="161"/>
      <c r="AG171" s="163"/>
      <c r="AH171" s="162"/>
      <c r="AI171" s="75">
        <f t="shared" si="62"/>
        <v>0</v>
      </c>
      <c r="AJ171" s="155"/>
      <c r="AK171" s="156"/>
      <c r="AL171" s="130">
        <f t="shared" si="63"/>
        <v>0</v>
      </c>
      <c r="AM171" s="155"/>
      <c r="AN171" s="156"/>
      <c r="AO171" s="75">
        <f t="shared" si="64"/>
        <v>0</v>
      </c>
      <c r="AP171" s="77"/>
      <c r="AQ171" s="116"/>
      <c r="AR171" s="115">
        <f t="shared" si="65"/>
        <v>0</v>
      </c>
      <c r="AS171" s="136"/>
      <c r="AT171" s="115">
        <f t="shared" si="66"/>
        <v>0</v>
      </c>
      <c r="AU171" s="157"/>
      <c r="AV171" s="158"/>
      <c r="AW171" s="109">
        <f t="shared" si="48"/>
        <v>0</v>
      </c>
      <c r="AX171" s="84"/>
      <c r="AY171" s="138" t="str">
        <f t="shared" si="26"/>
        <v/>
      </c>
      <c r="AZ171" s="138" t="str">
        <f t="shared" si="27"/>
        <v/>
      </c>
      <c r="BA171" s="138" t="str">
        <f t="shared" si="28"/>
        <v/>
      </c>
      <c r="BB171" s="138" t="str">
        <f t="shared" si="29"/>
        <v/>
      </c>
      <c r="BC171" s="138" t="str">
        <f t="shared" si="30"/>
        <v/>
      </c>
    </row>
    <row r="172" spans="1:55" s="5" customFormat="1" ht="35.1" customHeight="1" x14ac:dyDescent="0.25">
      <c r="A172" s="10">
        <f t="shared" si="67"/>
        <v>147</v>
      </c>
      <c r="B172" s="159"/>
      <c r="C172" s="159"/>
      <c r="D172" s="99">
        <f t="shared" si="50"/>
        <v>0</v>
      </c>
      <c r="E172" s="76">
        <f t="shared" si="51"/>
        <v>0</v>
      </c>
      <c r="F172" s="76">
        <f t="shared" si="52"/>
        <v>0</v>
      </c>
      <c r="G172" s="160"/>
      <c r="H172" s="160"/>
      <c r="I172" s="75">
        <f t="shared" si="53"/>
        <v>0</v>
      </c>
      <c r="J172" s="161"/>
      <c r="K172" s="162"/>
      <c r="L172" s="115">
        <f t="shared" si="54"/>
        <v>0</v>
      </c>
      <c r="M172" s="161"/>
      <c r="N172" s="162"/>
      <c r="O172" s="115">
        <f t="shared" si="55"/>
        <v>0</v>
      </c>
      <c r="P172" s="116"/>
      <c r="Q172" s="116"/>
      <c r="R172" s="115">
        <f t="shared" si="56"/>
        <v>0</v>
      </c>
      <c r="S172" s="116"/>
      <c r="T172" s="75">
        <f t="shared" si="57"/>
        <v>0</v>
      </c>
      <c r="U172" s="124"/>
      <c r="V172" s="125">
        <f t="shared" si="58"/>
        <v>0</v>
      </c>
      <c r="W172" s="124"/>
      <c r="X172" s="75">
        <f t="shared" si="59"/>
        <v>0</v>
      </c>
      <c r="Y172" s="161"/>
      <c r="Z172" s="163"/>
      <c r="AA172" s="162"/>
      <c r="AB172" s="75">
        <f t="shared" si="60"/>
        <v>0</v>
      </c>
      <c r="AC172" s="164"/>
      <c r="AD172" s="165"/>
      <c r="AE172" s="75">
        <f t="shared" si="61"/>
        <v>0</v>
      </c>
      <c r="AF172" s="161"/>
      <c r="AG172" s="163"/>
      <c r="AH172" s="162"/>
      <c r="AI172" s="75">
        <f t="shared" si="62"/>
        <v>0</v>
      </c>
      <c r="AJ172" s="155"/>
      <c r="AK172" s="156"/>
      <c r="AL172" s="130">
        <f t="shared" si="63"/>
        <v>0</v>
      </c>
      <c r="AM172" s="155"/>
      <c r="AN172" s="156"/>
      <c r="AO172" s="75">
        <f t="shared" si="64"/>
        <v>0</v>
      </c>
      <c r="AP172" s="77"/>
      <c r="AQ172" s="116"/>
      <c r="AR172" s="115">
        <f t="shared" si="65"/>
        <v>0</v>
      </c>
      <c r="AS172" s="136"/>
      <c r="AT172" s="115">
        <f t="shared" si="66"/>
        <v>0</v>
      </c>
      <c r="AU172" s="157"/>
      <c r="AV172" s="158"/>
      <c r="AW172" s="109">
        <f t="shared" si="48"/>
        <v>0</v>
      </c>
      <c r="AX172" s="82"/>
      <c r="AY172" s="138" t="str">
        <f t="shared" si="26"/>
        <v/>
      </c>
      <c r="AZ172" s="138" t="str">
        <f t="shared" si="27"/>
        <v/>
      </c>
      <c r="BA172" s="138" t="str">
        <f t="shared" si="28"/>
        <v/>
      </c>
      <c r="BB172" s="138" t="str">
        <f t="shared" si="29"/>
        <v/>
      </c>
      <c r="BC172" s="138" t="str">
        <f t="shared" si="30"/>
        <v/>
      </c>
    </row>
    <row r="173" spans="1:55" s="4" customFormat="1" ht="35.1" customHeight="1" x14ac:dyDescent="0.25">
      <c r="A173" s="10">
        <f t="shared" si="67"/>
        <v>148</v>
      </c>
      <c r="B173" s="159"/>
      <c r="C173" s="159"/>
      <c r="D173" s="99">
        <f t="shared" si="50"/>
        <v>0</v>
      </c>
      <c r="E173" s="76">
        <f t="shared" si="51"/>
        <v>0</v>
      </c>
      <c r="F173" s="76">
        <f t="shared" si="52"/>
        <v>0</v>
      </c>
      <c r="G173" s="160"/>
      <c r="H173" s="160"/>
      <c r="I173" s="75">
        <f t="shared" si="53"/>
        <v>0</v>
      </c>
      <c r="J173" s="161"/>
      <c r="K173" s="162"/>
      <c r="L173" s="115">
        <f t="shared" si="54"/>
        <v>0</v>
      </c>
      <c r="M173" s="161"/>
      <c r="N173" s="162"/>
      <c r="O173" s="115">
        <f t="shared" si="55"/>
        <v>0</v>
      </c>
      <c r="P173" s="116"/>
      <c r="Q173" s="116"/>
      <c r="R173" s="115">
        <f t="shared" si="56"/>
        <v>0</v>
      </c>
      <c r="S173" s="116"/>
      <c r="T173" s="75">
        <f t="shared" si="57"/>
        <v>0</v>
      </c>
      <c r="U173" s="124"/>
      <c r="V173" s="125">
        <f t="shared" si="58"/>
        <v>0</v>
      </c>
      <c r="W173" s="124"/>
      <c r="X173" s="75">
        <f t="shared" si="59"/>
        <v>0</v>
      </c>
      <c r="Y173" s="161"/>
      <c r="Z173" s="163"/>
      <c r="AA173" s="162"/>
      <c r="AB173" s="75">
        <f t="shared" si="60"/>
        <v>0</v>
      </c>
      <c r="AC173" s="164"/>
      <c r="AD173" s="165"/>
      <c r="AE173" s="75">
        <f t="shared" si="61"/>
        <v>0</v>
      </c>
      <c r="AF173" s="161"/>
      <c r="AG173" s="163"/>
      <c r="AH173" s="162"/>
      <c r="AI173" s="75">
        <f t="shared" si="62"/>
        <v>0</v>
      </c>
      <c r="AJ173" s="155"/>
      <c r="AK173" s="156"/>
      <c r="AL173" s="130">
        <f t="shared" si="63"/>
        <v>0</v>
      </c>
      <c r="AM173" s="155"/>
      <c r="AN173" s="156"/>
      <c r="AO173" s="75">
        <f t="shared" si="64"/>
        <v>0</v>
      </c>
      <c r="AP173" s="77"/>
      <c r="AQ173" s="116"/>
      <c r="AR173" s="115">
        <f t="shared" si="65"/>
        <v>0</v>
      </c>
      <c r="AS173" s="136"/>
      <c r="AT173" s="115">
        <f t="shared" si="66"/>
        <v>0</v>
      </c>
      <c r="AU173" s="157"/>
      <c r="AV173" s="158"/>
      <c r="AW173" s="109">
        <f t="shared" si="48"/>
        <v>0</v>
      </c>
      <c r="AX173" s="83"/>
      <c r="AY173" s="138" t="str">
        <f t="shared" si="26"/>
        <v/>
      </c>
      <c r="AZ173" s="138" t="str">
        <f t="shared" si="27"/>
        <v/>
      </c>
      <c r="BA173" s="138" t="str">
        <f t="shared" si="28"/>
        <v/>
      </c>
      <c r="BB173" s="138" t="str">
        <f t="shared" si="29"/>
        <v/>
      </c>
      <c r="BC173" s="138" t="str">
        <f t="shared" si="30"/>
        <v/>
      </c>
    </row>
    <row r="174" spans="1:55" s="2" customFormat="1" ht="35.1" customHeight="1" x14ac:dyDescent="0.2">
      <c r="A174" s="10">
        <f t="shared" si="67"/>
        <v>149</v>
      </c>
      <c r="B174" s="159"/>
      <c r="C174" s="159"/>
      <c r="D174" s="99">
        <f t="shared" si="50"/>
        <v>0</v>
      </c>
      <c r="E174" s="76">
        <f t="shared" si="51"/>
        <v>0</v>
      </c>
      <c r="F174" s="76">
        <f t="shared" si="52"/>
        <v>0</v>
      </c>
      <c r="G174" s="160"/>
      <c r="H174" s="160"/>
      <c r="I174" s="75">
        <f t="shared" si="53"/>
        <v>0</v>
      </c>
      <c r="J174" s="161"/>
      <c r="K174" s="162"/>
      <c r="L174" s="115">
        <f t="shared" si="54"/>
        <v>0</v>
      </c>
      <c r="M174" s="161"/>
      <c r="N174" s="162"/>
      <c r="O174" s="115">
        <f t="shared" si="55"/>
        <v>0</v>
      </c>
      <c r="P174" s="116"/>
      <c r="Q174" s="116"/>
      <c r="R174" s="115">
        <f t="shared" si="56"/>
        <v>0</v>
      </c>
      <c r="S174" s="116"/>
      <c r="T174" s="75">
        <f t="shared" si="57"/>
        <v>0</v>
      </c>
      <c r="U174" s="124"/>
      <c r="V174" s="125">
        <f t="shared" si="58"/>
        <v>0</v>
      </c>
      <c r="W174" s="124"/>
      <c r="X174" s="75">
        <f t="shared" si="59"/>
        <v>0</v>
      </c>
      <c r="Y174" s="161"/>
      <c r="Z174" s="163"/>
      <c r="AA174" s="162"/>
      <c r="AB174" s="75">
        <f t="shared" si="60"/>
        <v>0</v>
      </c>
      <c r="AC174" s="164"/>
      <c r="AD174" s="165"/>
      <c r="AE174" s="75">
        <f t="shared" si="61"/>
        <v>0</v>
      </c>
      <c r="AF174" s="161"/>
      <c r="AG174" s="163"/>
      <c r="AH174" s="162"/>
      <c r="AI174" s="75">
        <f t="shared" si="62"/>
        <v>0</v>
      </c>
      <c r="AJ174" s="155"/>
      <c r="AK174" s="156"/>
      <c r="AL174" s="130">
        <f t="shared" si="63"/>
        <v>0</v>
      </c>
      <c r="AM174" s="155"/>
      <c r="AN174" s="156"/>
      <c r="AO174" s="75">
        <f t="shared" si="64"/>
        <v>0</v>
      </c>
      <c r="AP174" s="77"/>
      <c r="AQ174" s="116"/>
      <c r="AR174" s="115">
        <f t="shared" si="65"/>
        <v>0</v>
      </c>
      <c r="AS174" s="136"/>
      <c r="AT174" s="115">
        <f t="shared" si="66"/>
        <v>0</v>
      </c>
      <c r="AU174" s="157"/>
      <c r="AV174" s="158"/>
      <c r="AW174" s="109">
        <f t="shared" si="48"/>
        <v>0</v>
      </c>
      <c r="AX174" s="84"/>
      <c r="AY174" s="138" t="str">
        <f t="shared" si="26"/>
        <v/>
      </c>
      <c r="AZ174" s="138" t="str">
        <f t="shared" si="27"/>
        <v/>
      </c>
      <c r="BA174" s="138" t="str">
        <f t="shared" si="28"/>
        <v/>
      </c>
      <c r="BB174" s="138" t="str">
        <f t="shared" si="29"/>
        <v/>
      </c>
      <c r="BC174" s="138" t="str">
        <f t="shared" si="30"/>
        <v/>
      </c>
    </row>
    <row r="175" spans="1:55" s="2" customFormat="1" ht="35.1" customHeight="1" x14ac:dyDescent="0.2">
      <c r="A175" s="10">
        <f t="shared" si="67"/>
        <v>150</v>
      </c>
      <c r="B175" s="159"/>
      <c r="C175" s="159"/>
      <c r="D175" s="99">
        <f t="shared" si="50"/>
        <v>0</v>
      </c>
      <c r="E175" s="76">
        <f t="shared" si="51"/>
        <v>0</v>
      </c>
      <c r="F175" s="76">
        <f t="shared" si="52"/>
        <v>0</v>
      </c>
      <c r="G175" s="160"/>
      <c r="H175" s="160"/>
      <c r="I175" s="75">
        <f t="shared" si="53"/>
        <v>0</v>
      </c>
      <c r="J175" s="161"/>
      <c r="K175" s="162"/>
      <c r="L175" s="115">
        <f t="shared" si="54"/>
        <v>0</v>
      </c>
      <c r="M175" s="161"/>
      <c r="N175" s="162"/>
      <c r="O175" s="115">
        <f t="shared" si="55"/>
        <v>0</v>
      </c>
      <c r="P175" s="116"/>
      <c r="Q175" s="116"/>
      <c r="R175" s="115">
        <f t="shared" si="56"/>
        <v>0</v>
      </c>
      <c r="S175" s="116"/>
      <c r="T175" s="75">
        <f t="shared" si="57"/>
        <v>0</v>
      </c>
      <c r="U175" s="124"/>
      <c r="V175" s="125">
        <f t="shared" si="58"/>
        <v>0</v>
      </c>
      <c r="W175" s="124"/>
      <c r="X175" s="75">
        <f t="shared" si="59"/>
        <v>0</v>
      </c>
      <c r="Y175" s="161"/>
      <c r="Z175" s="163"/>
      <c r="AA175" s="162"/>
      <c r="AB175" s="75">
        <f t="shared" si="60"/>
        <v>0</v>
      </c>
      <c r="AC175" s="164"/>
      <c r="AD175" s="165"/>
      <c r="AE175" s="75">
        <f t="shared" si="61"/>
        <v>0</v>
      </c>
      <c r="AF175" s="161"/>
      <c r="AG175" s="163"/>
      <c r="AH175" s="162"/>
      <c r="AI175" s="75">
        <f t="shared" si="62"/>
        <v>0</v>
      </c>
      <c r="AJ175" s="155"/>
      <c r="AK175" s="156"/>
      <c r="AL175" s="130">
        <f t="shared" si="63"/>
        <v>0</v>
      </c>
      <c r="AM175" s="155"/>
      <c r="AN175" s="156"/>
      <c r="AO175" s="75">
        <f t="shared" si="64"/>
        <v>0</v>
      </c>
      <c r="AP175" s="77"/>
      <c r="AQ175" s="116"/>
      <c r="AR175" s="115">
        <f t="shared" si="65"/>
        <v>0</v>
      </c>
      <c r="AS175" s="136"/>
      <c r="AT175" s="115">
        <f t="shared" si="66"/>
        <v>0</v>
      </c>
      <c r="AU175" s="157"/>
      <c r="AV175" s="158"/>
      <c r="AW175" s="109">
        <f t="shared" si="48"/>
        <v>0</v>
      </c>
      <c r="AX175" s="84"/>
      <c r="AY175" s="138" t="str">
        <f t="shared" si="26"/>
        <v/>
      </c>
      <c r="AZ175" s="138" t="str">
        <f t="shared" si="27"/>
        <v/>
      </c>
      <c r="BA175" s="138" t="str">
        <f t="shared" si="28"/>
        <v/>
      </c>
      <c r="BB175" s="138" t="str">
        <f t="shared" si="29"/>
        <v/>
      </c>
      <c r="BC175" s="138" t="str">
        <f t="shared" si="30"/>
        <v/>
      </c>
    </row>
    <row r="176" spans="1:55" s="2" customFormat="1" ht="35.1" customHeight="1" x14ac:dyDescent="0.2">
      <c r="A176" s="10">
        <f t="shared" si="67"/>
        <v>151</v>
      </c>
      <c r="B176" s="159"/>
      <c r="C176" s="159"/>
      <c r="D176" s="99">
        <f t="shared" si="50"/>
        <v>0</v>
      </c>
      <c r="E176" s="76">
        <f t="shared" si="51"/>
        <v>0</v>
      </c>
      <c r="F176" s="76">
        <f t="shared" si="52"/>
        <v>0</v>
      </c>
      <c r="G176" s="160"/>
      <c r="H176" s="160"/>
      <c r="I176" s="75">
        <f t="shared" si="53"/>
        <v>0</v>
      </c>
      <c r="J176" s="161"/>
      <c r="K176" s="162"/>
      <c r="L176" s="115">
        <f t="shared" si="54"/>
        <v>0</v>
      </c>
      <c r="M176" s="161"/>
      <c r="N176" s="162"/>
      <c r="O176" s="115">
        <f t="shared" si="55"/>
        <v>0</v>
      </c>
      <c r="P176" s="116"/>
      <c r="Q176" s="116"/>
      <c r="R176" s="115">
        <f t="shared" si="56"/>
        <v>0</v>
      </c>
      <c r="S176" s="116"/>
      <c r="T176" s="75">
        <f t="shared" si="57"/>
        <v>0</v>
      </c>
      <c r="U176" s="124"/>
      <c r="V176" s="125">
        <f t="shared" si="58"/>
        <v>0</v>
      </c>
      <c r="W176" s="124"/>
      <c r="X176" s="75">
        <f t="shared" si="59"/>
        <v>0</v>
      </c>
      <c r="Y176" s="161"/>
      <c r="Z176" s="163"/>
      <c r="AA176" s="162"/>
      <c r="AB176" s="75">
        <f t="shared" si="60"/>
        <v>0</v>
      </c>
      <c r="AC176" s="164"/>
      <c r="AD176" s="165"/>
      <c r="AE176" s="75">
        <f t="shared" si="61"/>
        <v>0</v>
      </c>
      <c r="AF176" s="161"/>
      <c r="AG176" s="163"/>
      <c r="AH176" s="162"/>
      <c r="AI176" s="75">
        <f t="shared" si="62"/>
        <v>0</v>
      </c>
      <c r="AJ176" s="155"/>
      <c r="AK176" s="156"/>
      <c r="AL176" s="130">
        <f t="shared" si="63"/>
        <v>0</v>
      </c>
      <c r="AM176" s="155"/>
      <c r="AN176" s="156"/>
      <c r="AO176" s="75">
        <f t="shared" si="64"/>
        <v>0</v>
      </c>
      <c r="AP176" s="77"/>
      <c r="AQ176" s="116"/>
      <c r="AR176" s="115">
        <f t="shared" si="65"/>
        <v>0</v>
      </c>
      <c r="AS176" s="136"/>
      <c r="AT176" s="115">
        <f t="shared" si="66"/>
        <v>0</v>
      </c>
      <c r="AU176" s="157"/>
      <c r="AV176" s="158"/>
      <c r="AW176" s="109">
        <f t="shared" si="48"/>
        <v>0</v>
      </c>
      <c r="AX176" s="84"/>
      <c r="AY176" s="138" t="str">
        <f t="shared" si="26"/>
        <v/>
      </c>
      <c r="AZ176" s="138" t="str">
        <f t="shared" si="27"/>
        <v/>
      </c>
      <c r="BA176" s="138" t="str">
        <f t="shared" si="28"/>
        <v/>
      </c>
      <c r="BB176" s="138" t="str">
        <f t="shared" si="29"/>
        <v/>
      </c>
      <c r="BC176" s="138" t="str">
        <f t="shared" si="30"/>
        <v/>
      </c>
    </row>
    <row r="177" spans="1:55" s="2" customFormat="1" ht="35.1" customHeight="1" x14ac:dyDescent="0.2">
      <c r="A177" s="10">
        <f t="shared" si="67"/>
        <v>152</v>
      </c>
      <c r="B177" s="159"/>
      <c r="C177" s="159"/>
      <c r="D177" s="99">
        <f t="shared" si="50"/>
        <v>0</v>
      </c>
      <c r="E177" s="76">
        <f t="shared" si="51"/>
        <v>0</v>
      </c>
      <c r="F177" s="76">
        <f t="shared" si="52"/>
        <v>0</v>
      </c>
      <c r="G177" s="160"/>
      <c r="H177" s="160"/>
      <c r="I177" s="75">
        <f t="shared" si="53"/>
        <v>0</v>
      </c>
      <c r="J177" s="161"/>
      <c r="K177" s="162"/>
      <c r="L177" s="115">
        <f t="shared" si="54"/>
        <v>0</v>
      </c>
      <c r="M177" s="161"/>
      <c r="N177" s="162"/>
      <c r="O177" s="115">
        <f t="shared" si="55"/>
        <v>0</v>
      </c>
      <c r="P177" s="116"/>
      <c r="Q177" s="116"/>
      <c r="R177" s="115">
        <f t="shared" si="56"/>
        <v>0</v>
      </c>
      <c r="S177" s="116"/>
      <c r="T177" s="75">
        <f t="shared" si="57"/>
        <v>0</v>
      </c>
      <c r="U177" s="124"/>
      <c r="V177" s="125">
        <f t="shared" si="58"/>
        <v>0</v>
      </c>
      <c r="W177" s="124"/>
      <c r="X177" s="75">
        <f t="shared" si="59"/>
        <v>0</v>
      </c>
      <c r="Y177" s="161"/>
      <c r="Z177" s="163"/>
      <c r="AA177" s="162"/>
      <c r="AB177" s="75">
        <f t="shared" si="60"/>
        <v>0</v>
      </c>
      <c r="AC177" s="164"/>
      <c r="AD177" s="165"/>
      <c r="AE177" s="75">
        <f t="shared" si="61"/>
        <v>0</v>
      </c>
      <c r="AF177" s="161"/>
      <c r="AG177" s="163"/>
      <c r="AH177" s="162"/>
      <c r="AI177" s="75">
        <f t="shared" si="62"/>
        <v>0</v>
      </c>
      <c r="AJ177" s="155"/>
      <c r="AK177" s="156"/>
      <c r="AL177" s="130">
        <f t="shared" si="63"/>
        <v>0</v>
      </c>
      <c r="AM177" s="155"/>
      <c r="AN177" s="156"/>
      <c r="AO177" s="75">
        <f t="shared" si="64"/>
        <v>0</v>
      </c>
      <c r="AP177" s="77"/>
      <c r="AQ177" s="116"/>
      <c r="AR177" s="115">
        <f t="shared" si="65"/>
        <v>0</v>
      </c>
      <c r="AS177" s="136"/>
      <c r="AT177" s="115">
        <f t="shared" si="66"/>
        <v>0</v>
      </c>
      <c r="AU177" s="157"/>
      <c r="AV177" s="158"/>
      <c r="AW177" s="109">
        <f t="shared" si="48"/>
        <v>0</v>
      </c>
      <c r="AX177" s="84"/>
      <c r="AY177" s="138" t="str">
        <f t="shared" si="26"/>
        <v/>
      </c>
      <c r="AZ177" s="138" t="str">
        <f t="shared" si="27"/>
        <v/>
      </c>
      <c r="BA177" s="138" t="str">
        <f t="shared" si="28"/>
        <v/>
      </c>
      <c r="BB177" s="138" t="str">
        <f t="shared" si="29"/>
        <v/>
      </c>
      <c r="BC177" s="138" t="str">
        <f t="shared" si="30"/>
        <v/>
      </c>
    </row>
    <row r="178" spans="1:55" s="2" customFormat="1" ht="35.1" customHeight="1" x14ac:dyDescent="0.2">
      <c r="A178" s="10">
        <f t="shared" si="67"/>
        <v>153</v>
      </c>
      <c r="B178" s="159"/>
      <c r="C178" s="159"/>
      <c r="D178" s="99">
        <f t="shared" si="50"/>
        <v>0</v>
      </c>
      <c r="E178" s="76">
        <f t="shared" si="51"/>
        <v>0</v>
      </c>
      <c r="F178" s="76">
        <f t="shared" si="52"/>
        <v>0</v>
      </c>
      <c r="G178" s="160"/>
      <c r="H178" s="160"/>
      <c r="I178" s="75">
        <f t="shared" si="53"/>
        <v>0</v>
      </c>
      <c r="J178" s="161"/>
      <c r="K178" s="162"/>
      <c r="L178" s="115">
        <f t="shared" si="54"/>
        <v>0</v>
      </c>
      <c r="M178" s="161"/>
      <c r="N178" s="162"/>
      <c r="O178" s="115">
        <f t="shared" si="55"/>
        <v>0</v>
      </c>
      <c r="P178" s="116"/>
      <c r="Q178" s="116"/>
      <c r="R178" s="115">
        <f t="shared" si="56"/>
        <v>0</v>
      </c>
      <c r="S178" s="116"/>
      <c r="T178" s="75">
        <f t="shared" si="57"/>
        <v>0</v>
      </c>
      <c r="U178" s="124"/>
      <c r="V178" s="125">
        <f t="shared" si="58"/>
        <v>0</v>
      </c>
      <c r="W178" s="124"/>
      <c r="X178" s="75">
        <f t="shared" si="59"/>
        <v>0</v>
      </c>
      <c r="Y178" s="161"/>
      <c r="Z178" s="163"/>
      <c r="AA178" s="162"/>
      <c r="AB178" s="75">
        <f t="shared" si="60"/>
        <v>0</v>
      </c>
      <c r="AC178" s="164"/>
      <c r="AD178" s="165"/>
      <c r="AE178" s="75">
        <f t="shared" si="61"/>
        <v>0</v>
      </c>
      <c r="AF178" s="161"/>
      <c r="AG178" s="163"/>
      <c r="AH178" s="162"/>
      <c r="AI178" s="75">
        <f t="shared" si="62"/>
        <v>0</v>
      </c>
      <c r="AJ178" s="155"/>
      <c r="AK178" s="156"/>
      <c r="AL178" s="130">
        <f t="shared" si="63"/>
        <v>0</v>
      </c>
      <c r="AM178" s="155"/>
      <c r="AN178" s="156"/>
      <c r="AO178" s="75">
        <f t="shared" si="64"/>
        <v>0</v>
      </c>
      <c r="AP178" s="77"/>
      <c r="AQ178" s="116"/>
      <c r="AR178" s="115">
        <f t="shared" si="65"/>
        <v>0</v>
      </c>
      <c r="AS178" s="136"/>
      <c r="AT178" s="115">
        <f t="shared" si="66"/>
        <v>0</v>
      </c>
      <c r="AU178" s="157"/>
      <c r="AV178" s="158"/>
      <c r="AW178" s="109">
        <f t="shared" si="48"/>
        <v>0</v>
      </c>
      <c r="AX178" s="84"/>
      <c r="AY178" s="138" t="str">
        <f t="shared" si="26"/>
        <v/>
      </c>
      <c r="AZ178" s="138" t="str">
        <f t="shared" si="27"/>
        <v/>
      </c>
      <c r="BA178" s="138" t="str">
        <f t="shared" si="28"/>
        <v/>
      </c>
      <c r="BB178" s="138" t="str">
        <f t="shared" si="29"/>
        <v/>
      </c>
      <c r="BC178" s="138" t="str">
        <f t="shared" si="30"/>
        <v/>
      </c>
    </row>
    <row r="179" spans="1:55" s="5" customFormat="1" ht="35.1" customHeight="1" x14ac:dyDescent="0.25">
      <c r="A179" s="10">
        <f t="shared" si="67"/>
        <v>154</v>
      </c>
      <c r="B179" s="159"/>
      <c r="C179" s="159"/>
      <c r="D179" s="99">
        <f t="shared" si="50"/>
        <v>0</v>
      </c>
      <c r="E179" s="76">
        <f t="shared" si="51"/>
        <v>0</v>
      </c>
      <c r="F179" s="76">
        <f t="shared" si="52"/>
        <v>0</v>
      </c>
      <c r="G179" s="160"/>
      <c r="H179" s="160"/>
      <c r="I179" s="75">
        <f t="shared" si="53"/>
        <v>0</v>
      </c>
      <c r="J179" s="161"/>
      <c r="K179" s="162"/>
      <c r="L179" s="115">
        <f t="shared" si="54"/>
        <v>0</v>
      </c>
      <c r="M179" s="161"/>
      <c r="N179" s="162"/>
      <c r="O179" s="115">
        <f t="shared" si="55"/>
        <v>0</v>
      </c>
      <c r="P179" s="116"/>
      <c r="Q179" s="116"/>
      <c r="R179" s="115">
        <f t="shared" si="56"/>
        <v>0</v>
      </c>
      <c r="S179" s="116"/>
      <c r="T179" s="75">
        <f t="shared" si="57"/>
        <v>0</v>
      </c>
      <c r="U179" s="124"/>
      <c r="V179" s="125">
        <f t="shared" si="58"/>
        <v>0</v>
      </c>
      <c r="W179" s="124"/>
      <c r="X179" s="75">
        <f t="shared" si="59"/>
        <v>0</v>
      </c>
      <c r="Y179" s="161"/>
      <c r="Z179" s="163"/>
      <c r="AA179" s="162"/>
      <c r="AB179" s="75">
        <f t="shared" si="60"/>
        <v>0</v>
      </c>
      <c r="AC179" s="164"/>
      <c r="AD179" s="165"/>
      <c r="AE179" s="75">
        <f t="shared" si="61"/>
        <v>0</v>
      </c>
      <c r="AF179" s="161"/>
      <c r="AG179" s="163"/>
      <c r="AH179" s="162"/>
      <c r="AI179" s="75">
        <f t="shared" si="62"/>
        <v>0</v>
      </c>
      <c r="AJ179" s="155"/>
      <c r="AK179" s="156"/>
      <c r="AL179" s="130">
        <f t="shared" si="63"/>
        <v>0</v>
      </c>
      <c r="AM179" s="155"/>
      <c r="AN179" s="156"/>
      <c r="AO179" s="75">
        <f t="shared" si="64"/>
        <v>0</v>
      </c>
      <c r="AP179" s="77"/>
      <c r="AQ179" s="116"/>
      <c r="AR179" s="115">
        <f t="shared" si="65"/>
        <v>0</v>
      </c>
      <c r="AS179" s="136"/>
      <c r="AT179" s="115">
        <f t="shared" si="66"/>
        <v>0</v>
      </c>
      <c r="AU179" s="157"/>
      <c r="AV179" s="158"/>
      <c r="AW179" s="109">
        <f t="shared" si="48"/>
        <v>0</v>
      </c>
      <c r="AX179" s="82"/>
      <c r="AY179" s="138" t="str">
        <f t="shared" si="26"/>
        <v/>
      </c>
      <c r="AZ179" s="138" t="str">
        <f t="shared" si="27"/>
        <v/>
      </c>
      <c r="BA179" s="138" t="str">
        <f t="shared" si="28"/>
        <v/>
      </c>
      <c r="BB179" s="138" t="str">
        <f t="shared" si="29"/>
        <v/>
      </c>
      <c r="BC179" s="138" t="str">
        <f t="shared" si="30"/>
        <v/>
      </c>
    </row>
    <row r="180" spans="1:55" s="4" customFormat="1" ht="35.1" customHeight="1" x14ac:dyDescent="0.25">
      <c r="A180" s="10">
        <f t="shared" si="67"/>
        <v>155</v>
      </c>
      <c r="B180" s="159"/>
      <c r="C180" s="159"/>
      <c r="D180" s="99">
        <f t="shared" si="50"/>
        <v>0</v>
      </c>
      <c r="E180" s="76">
        <f t="shared" si="51"/>
        <v>0</v>
      </c>
      <c r="F180" s="76">
        <f t="shared" si="52"/>
        <v>0</v>
      </c>
      <c r="G180" s="160"/>
      <c r="H180" s="160"/>
      <c r="I180" s="75">
        <f t="shared" si="53"/>
        <v>0</v>
      </c>
      <c r="J180" s="161"/>
      <c r="K180" s="162"/>
      <c r="L180" s="115">
        <f t="shared" si="54"/>
        <v>0</v>
      </c>
      <c r="M180" s="161"/>
      <c r="N180" s="162"/>
      <c r="O180" s="115">
        <f t="shared" si="55"/>
        <v>0</v>
      </c>
      <c r="P180" s="116"/>
      <c r="Q180" s="116"/>
      <c r="R180" s="115">
        <f t="shared" si="56"/>
        <v>0</v>
      </c>
      <c r="S180" s="116"/>
      <c r="T180" s="75">
        <f t="shared" si="57"/>
        <v>0</v>
      </c>
      <c r="U180" s="124"/>
      <c r="V180" s="125">
        <f t="shared" si="58"/>
        <v>0</v>
      </c>
      <c r="W180" s="124"/>
      <c r="X180" s="75">
        <f t="shared" si="59"/>
        <v>0</v>
      </c>
      <c r="Y180" s="161"/>
      <c r="Z180" s="163"/>
      <c r="AA180" s="162"/>
      <c r="AB180" s="75">
        <f t="shared" si="60"/>
        <v>0</v>
      </c>
      <c r="AC180" s="164"/>
      <c r="AD180" s="165"/>
      <c r="AE180" s="75">
        <f t="shared" si="61"/>
        <v>0</v>
      </c>
      <c r="AF180" s="161"/>
      <c r="AG180" s="163"/>
      <c r="AH180" s="162"/>
      <c r="AI180" s="75">
        <f t="shared" si="62"/>
        <v>0</v>
      </c>
      <c r="AJ180" s="155"/>
      <c r="AK180" s="156"/>
      <c r="AL180" s="130">
        <f t="shared" si="63"/>
        <v>0</v>
      </c>
      <c r="AM180" s="155"/>
      <c r="AN180" s="156"/>
      <c r="AO180" s="75">
        <f t="shared" si="64"/>
        <v>0</v>
      </c>
      <c r="AP180" s="77"/>
      <c r="AQ180" s="116"/>
      <c r="AR180" s="115">
        <f t="shared" si="65"/>
        <v>0</v>
      </c>
      <c r="AS180" s="136"/>
      <c r="AT180" s="115">
        <f t="shared" si="66"/>
        <v>0</v>
      </c>
      <c r="AU180" s="157"/>
      <c r="AV180" s="158"/>
      <c r="AW180" s="109">
        <f t="shared" si="48"/>
        <v>0</v>
      </c>
      <c r="AX180" s="83"/>
      <c r="AY180" s="138" t="str">
        <f t="shared" si="26"/>
        <v/>
      </c>
      <c r="AZ180" s="138" t="str">
        <f t="shared" si="27"/>
        <v/>
      </c>
      <c r="BA180" s="138" t="str">
        <f t="shared" si="28"/>
        <v/>
      </c>
      <c r="BB180" s="138" t="str">
        <f t="shared" si="29"/>
        <v/>
      </c>
      <c r="BC180" s="138" t="str">
        <f t="shared" si="30"/>
        <v/>
      </c>
    </row>
    <row r="181" spans="1:55" s="2" customFormat="1" ht="35.1" customHeight="1" x14ac:dyDescent="0.2">
      <c r="A181" s="10">
        <f t="shared" si="67"/>
        <v>156</v>
      </c>
      <c r="B181" s="159"/>
      <c r="C181" s="159"/>
      <c r="D181" s="99">
        <f t="shared" si="50"/>
        <v>0</v>
      </c>
      <c r="E181" s="76">
        <f t="shared" si="51"/>
        <v>0</v>
      </c>
      <c r="F181" s="76">
        <f t="shared" si="52"/>
        <v>0</v>
      </c>
      <c r="G181" s="160"/>
      <c r="H181" s="160"/>
      <c r="I181" s="75">
        <f t="shared" si="53"/>
        <v>0</v>
      </c>
      <c r="J181" s="161"/>
      <c r="K181" s="162"/>
      <c r="L181" s="115">
        <f t="shared" si="54"/>
        <v>0</v>
      </c>
      <c r="M181" s="161"/>
      <c r="N181" s="162"/>
      <c r="O181" s="115">
        <f t="shared" si="55"/>
        <v>0</v>
      </c>
      <c r="P181" s="116"/>
      <c r="Q181" s="116"/>
      <c r="R181" s="115">
        <f t="shared" si="56"/>
        <v>0</v>
      </c>
      <c r="S181" s="116"/>
      <c r="T181" s="75">
        <f t="shared" si="57"/>
        <v>0</v>
      </c>
      <c r="U181" s="124"/>
      <c r="V181" s="125">
        <f t="shared" si="58"/>
        <v>0</v>
      </c>
      <c r="W181" s="124"/>
      <c r="X181" s="75">
        <f t="shared" si="59"/>
        <v>0</v>
      </c>
      <c r="Y181" s="161"/>
      <c r="Z181" s="163"/>
      <c r="AA181" s="162"/>
      <c r="AB181" s="75">
        <f t="shared" si="60"/>
        <v>0</v>
      </c>
      <c r="AC181" s="164"/>
      <c r="AD181" s="165"/>
      <c r="AE181" s="75">
        <f t="shared" si="61"/>
        <v>0</v>
      </c>
      <c r="AF181" s="161"/>
      <c r="AG181" s="163"/>
      <c r="AH181" s="162"/>
      <c r="AI181" s="75">
        <f t="shared" si="62"/>
        <v>0</v>
      </c>
      <c r="AJ181" s="155"/>
      <c r="AK181" s="156"/>
      <c r="AL181" s="130">
        <f t="shared" si="63"/>
        <v>0</v>
      </c>
      <c r="AM181" s="155"/>
      <c r="AN181" s="156"/>
      <c r="AO181" s="75">
        <f t="shared" si="64"/>
        <v>0</v>
      </c>
      <c r="AP181" s="77"/>
      <c r="AQ181" s="116"/>
      <c r="AR181" s="115">
        <f t="shared" si="65"/>
        <v>0</v>
      </c>
      <c r="AS181" s="136"/>
      <c r="AT181" s="115">
        <f t="shared" si="66"/>
        <v>0</v>
      </c>
      <c r="AU181" s="157"/>
      <c r="AV181" s="158"/>
      <c r="AW181" s="109">
        <f t="shared" si="48"/>
        <v>0</v>
      </c>
      <c r="AX181" s="84"/>
      <c r="AY181" s="138" t="str">
        <f t="shared" si="26"/>
        <v/>
      </c>
      <c r="AZ181" s="138" t="str">
        <f t="shared" si="27"/>
        <v/>
      </c>
      <c r="BA181" s="138" t="str">
        <f t="shared" si="28"/>
        <v/>
      </c>
      <c r="BB181" s="138" t="str">
        <f t="shared" si="29"/>
        <v/>
      </c>
      <c r="BC181" s="138" t="str">
        <f t="shared" si="30"/>
        <v/>
      </c>
    </row>
    <row r="182" spans="1:55" s="2" customFormat="1" ht="35.1" customHeight="1" x14ac:dyDescent="0.2">
      <c r="A182" s="10">
        <f t="shared" si="67"/>
        <v>157</v>
      </c>
      <c r="B182" s="159"/>
      <c r="C182" s="159"/>
      <c r="D182" s="99">
        <f t="shared" si="50"/>
        <v>0</v>
      </c>
      <c r="E182" s="76">
        <f t="shared" si="51"/>
        <v>0</v>
      </c>
      <c r="F182" s="76">
        <f t="shared" si="52"/>
        <v>0</v>
      </c>
      <c r="G182" s="160"/>
      <c r="H182" s="160"/>
      <c r="I182" s="75">
        <f t="shared" si="53"/>
        <v>0</v>
      </c>
      <c r="J182" s="161"/>
      <c r="K182" s="162"/>
      <c r="L182" s="115">
        <f t="shared" si="54"/>
        <v>0</v>
      </c>
      <c r="M182" s="161"/>
      <c r="N182" s="162"/>
      <c r="O182" s="115">
        <f t="shared" si="55"/>
        <v>0</v>
      </c>
      <c r="P182" s="116"/>
      <c r="Q182" s="116"/>
      <c r="R182" s="115">
        <f t="shared" si="56"/>
        <v>0</v>
      </c>
      <c r="S182" s="116"/>
      <c r="T182" s="75">
        <f t="shared" si="57"/>
        <v>0</v>
      </c>
      <c r="U182" s="124"/>
      <c r="V182" s="125">
        <f t="shared" si="58"/>
        <v>0</v>
      </c>
      <c r="W182" s="124"/>
      <c r="X182" s="75">
        <f t="shared" si="59"/>
        <v>0</v>
      </c>
      <c r="Y182" s="161"/>
      <c r="Z182" s="163"/>
      <c r="AA182" s="162"/>
      <c r="AB182" s="75">
        <f t="shared" si="60"/>
        <v>0</v>
      </c>
      <c r="AC182" s="164"/>
      <c r="AD182" s="165"/>
      <c r="AE182" s="75">
        <f t="shared" si="61"/>
        <v>0</v>
      </c>
      <c r="AF182" s="161"/>
      <c r="AG182" s="163"/>
      <c r="AH182" s="162"/>
      <c r="AI182" s="75">
        <f t="shared" si="62"/>
        <v>0</v>
      </c>
      <c r="AJ182" s="155"/>
      <c r="AK182" s="156"/>
      <c r="AL182" s="130">
        <f t="shared" si="63"/>
        <v>0</v>
      </c>
      <c r="AM182" s="155"/>
      <c r="AN182" s="156"/>
      <c r="AO182" s="75">
        <f t="shared" si="64"/>
        <v>0</v>
      </c>
      <c r="AP182" s="77"/>
      <c r="AQ182" s="116"/>
      <c r="AR182" s="115">
        <f t="shared" si="65"/>
        <v>0</v>
      </c>
      <c r="AS182" s="136"/>
      <c r="AT182" s="115">
        <f t="shared" si="66"/>
        <v>0</v>
      </c>
      <c r="AU182" s="157"/>
      <c r="AV182" s="158"/>
      <c r="AW182" s="109">
        <f t="shared" si="48"/>
        <v>0</v>
      </c>
      <c r="AX182" s="84"/>
      <c r="AY182" s="138" t="str">
        <f t="shared" si="26"/>
        <v/>
      </c>
      <c r="AZ182" s="138" t="str">
        <f t="shared" si="27"/>
        <v/>
      </c>
      <c r="BA182" s="138" t="str">
        <f t="shared" si="28"/>
        <v/>
      </c>
      <c r="BB182" s="138" t="str">
        <f t="shared" si="29"/>
        <v/>
      </c>
      <c r="BC182" s="138" t="str">
        <f t="shared" si="30"/>
        <v/>
      </c>
    </row>
    <row r="183" spans="1:55" s="2" customFormat="1" ht="35.1" customHeight="1" x14ac:dyDescent="0.2">
      <c r="A183" s="10">
        <f t="shared" si="67"/>
        <v>158</v>
      </c>
      <c r="B183" s="159"/>
      <c r="C183" s="159"/>
      <c r="D183" s="99">
        <f t="shared" si="50"/>
        <v>0</v>
      </c>
      <c r="E183" s="76">
        <f t="shared" si="51"/>
        <v>0</v>
      </c>
      <c r="F183" s="76">
        <f t="shared" si="52"/>
        <v>0</v>
      </c>
      <c r="G183" s="160"/>
      <c r="H183" s="160"/>
      <c r="I183" s="75">
        <f t="shared" si="53"/>
        <v>0</v>
      </c>
      <c r="J183" s="161"/>
      <c r="K183" s="162"/>
      <c r="L183" s="115">
        <f t="shared" si="54"/>
        <v>0</v>
      </c>
      <c r="M183" s="161"/>
      <c r="N183" s="162"/>
      <c r="O183" s="115">
        <f t="shared" si="55"/>
        <v>0</v>
      </c>
      <c r="P183" s="116"/>
      <c r="Q183" s="116"/>
      <c r="R183" s="115">
        <f t="shared" si="56"/>
        <v>0</v>
      </c>
      <c r="S183" s="116"/>
      <c r="T183" s="75">
        <f t="shared" si="57"/>
        <v>0</v>
      </c>
      <c r="U183" s="124"/>
      <c r="V183" s="125">
        <f t="shared" si="58"/>
        <v>0</v>
      </c>
      <c r="W183" s="124"/>
      <c r="X183" s="75">
        <f t="shared" si="59"/>
        <v>0</v>
      </c>
      <c r="Y183" s="161"/>
      <c r="Z183" s="163"/>
      <c r="AA183" s="162"/>
      <c r="AB183" s="75">
        <f t="shared" si="60"/>
        <v>0</v>
      </c>
      <c r="AC183" s="164"/>
      <c r="AD183" s="165"/>
      <c r="AE183" s="75">
        <f t="shared" si="61"/>
        <v>0</v>
      </c>
      <c r="AF183" s="161"/>
      <c r="AG183" s="163"/>
      <c r="AH183" s="162"/>
      <c r="AI183" s="75">
        <f t="shared" si="62"/>
        <v>0</v>
      </c>
      <c r="AJ183" s="155"/>
      <c r="AK183" s="156"/>
      <c r="AL183" s="130">
        <f t="shared" si="63"/>
        <v>0</v>
      </c>
      <c r="AM183" s="155"/>
      <c r="AN183" s="156"/>
      <c r="AO183" s="75">
        <f t="shared" si="64"/>
        <v>0</v>
      </c>
      <c r="AP183" s="77"/>
      <c r="AQ183" s="116"/>
      <c r="AR183" s="115">
        <f t="shared" si="65"/>
        <v>0</v>
      </c>
      <c r="AS183" s="136"/>
      <c r="AT183" s="115">
        <f t="shared" si="66"/>
        <v>0</v>
      </c>
      <c r="AU183" s="157"/>
      <c r="AV183" s="158"/>
      <c r="AW183" s="109">
        <f t="shared" si="48"/>
        <v>0</v>
      </c>
      <c r="AX183" s="84"/>
      <c r="AY183" s="138" t="str">
        <f t="shared" si="26"/>
        <v/>
      </c>
      <c r="AZ183" s="138" t="str">
        <f t="shared" si="27"/>
        <v/>
      </c>
      <c r="BA183" s="138" t="str">
        <f t="shared" si="28"/>
        <v/>
      </c>
      <c r="BB183" s="138" t="str">
        <f t="shared" si="29"/>
        <v/>
      </c>
      <c r="BC183" s="138" t="str">
        <f t="shared" si="30"/>
        <v/>
      </c>
    </row>
    <row r="184" spans="1:55" s="2" customFormat="1" ht="35.1" customHeight="1" x14ac:dyDescent="0.2">
      <c r="A184" s="10">
        <f t="shared" si="67"/>
        <v>159</v>
      </c>
      <c r="B184" s="159"/>
      <c r="C184" s="159"/>
      <c r="D184" s="99">
        <f t="shared" si="50"/>
        <v>0</v>
      </c>
      <c r="E184" s="76">
        <f t="shared" si="51"/>
        <v>0</v>
      </c>
      <c r="F184" s="76">
        <f t="shared" si="52"/>
        <v>0</v>
      </c>
      <c r="G184" s="160"/>
      <c r="H184" s="160"/>
      <c r="I184" s="75">
        <f t="shared" si="53"/>
        <v>0</v>
      </c>
      <c r="J184" s="161"/>
      <c r="K184" s="162"/>
      <c r="L184" s="115">
        <f t="shared" si="54"/>
        <v>0</v>
      </c>
      <c r="M184" s="161"/>
      <c r="N184" s="162"/>
      <c r="O184" s="115">
        <f t="shared" si="55"/>
        <v>0</v>
      </c>
      <c r="P184" s="116"/>
      <c r="Q184" s="116"/>
      <c r="R184" s="115">
        <f t="shared" si="56"/>
        <v>0</v>
      </c>
      <c r="S184" s="116"/>
      <c r="T184" s="75">
        <f t="shared" si="57"/>
        <v>0</v>
      </c>
      <c r="U184" s="124"/>
      <c r="V184" s="125">
        <f t="shared" si="58"/>
        <v>0</v>
      </c>
      <c r="W184" s="124"/>
      <c r="X184" s="75">
        <f t="shared" si="59"/>
        <v>0</v>
      </c>
      <c r="Y184" s="161"/>
      <c r="Z184" s="163"/>
      <c r="AA184" s="162"/>
      <c r="AB184" s="75">
        <f t="shared" si="60"/>
        <v>0</v>
      </c>
      <c r="AC184" s="164"/>
      <c r="AD184" s="165"/>
      <c r="AE184" s="75">
        <f t="shared" si="61"/>
        <v>0</v>
      </c>
      <c r="AF184" s="161"/>
      <c r="AG184" s="163"/>
      <c r="AH184" s="162"/>
      <c r="AI184" s="75">
        <f t="shared" si="62"/>
        <v>0</v>
      </c>
      <c r="AJ184" s="155"/>
      <c r="AK184" s="156"/>
      <c r="AL184" s="130">
        <f t="shared" si="63"/>
        <v>0</v>
      </c>
      <c r="AM184" s="155"/>
      <c r="AN184" s="156"/>
      <c r="AO184" s="75">
        <f t="shared" si="64"/>
        <v>0</v>
      </c>
      <c r="AP184" s="77"/>
      <c r="AQ184" s="116"/>
      <c r="AR184" s="115">
        <f t="shared" si="65"/>
        <v>0</v>
      </c>
      <c r="AS184" s="136"/>
      <c r="AT184" s="115">
        <f t="shared" si="66"/>
        <v>0</v>
      </c>
      <c r="AU184" s="157"/>
      <c r="AV184" s="158"/>
      <c r="AW184" s="109">
        <f t="shared" si="48"/>
        <v>0</v>
      </c>
      <c r="AX184" s="84"/>
      <c r="AY184" s="138" t="str">
        <f t="shared" si="26"/>
        <v/>
      </c>
      <c r="AZ184" s="138" t="str">
        <f t="shared" si="27"/>
        <v/>
      </c>
      <c r="BA184" s="138" t="str">
        <f t="shared" si="28"/>
        <v/>
      </c>
      <c r="BB184" s="138" t="str">
        <f t="shared" si="29"/>
        <v/>
      </c>
      <c r="BC184" s="138" t="str">
        <f t="shared" si="30"/>
        <v/>
      </c>
    </row>
    <row r="185" spans="1:55" s="2" customFormat="1" ht="35.1" customHeight="1" x14ac:dyDescent="0.2">
      <c r="A185" s="10">
        <f t="shared" si="67"/>
        <v>160</v>
      </c>
      <c r="B185" s="159"/>
      <c r="C185" s="159"/>
      <c r="D185" s="99">
        <f t="shared" si="50"/>
        <v>0</v>
      </c>
      <c r="E185" s="76">
        <f t="shared" si="51"/>
        <v>0</v>
      </c>
      <c r="F185" s="76">
        <f t="shared" si="52"/>
        <v>0</v>
      </c>
      <c r="G185" s="160"/>
      <c r="H185" s="160"/>
      <c r="I185" s="75">
        <f t="shared" si="53"/>
        <v>0</v>
      </c>
      <c r="J185" s="161"/>
      <c r="K185" s="162"/>
      <c r="L185" s="115">
        <f t="shared" si="54"/>
        <v>0</v>
      </c>
      <c r="M185" s="161"/>
      <c r="N185" s="162"/>
      <c r="O185" s="115">
        <f t="shared" si="55"/>
        <v>0</v>
      </c>
      <c r="P185" s="116"/>
      <c r="Q185" s="116"/>
      <c r="R185" s="115">
        <f t="shared" si="56"/>
        <v>0</v>
      </c>
      <c r="S185" s="116"/>
      <c r="T185" s="75">
        <f t="shared" si="57"/>
        <v>0</v>
      </c>
      <c r="U185" s="124"/>
      <c r="V185" s="125">
        <f t="shared" si="58"/>
        <v>0</v>
      </c>
      <c r="W185" s="124"/>
      <c r="X185" s="75">
        <f t="shared" si="59"/>
        <v>0</v>
      </c>
      <c r="Y185" s="161"/>
      <c r="Z185" s="163"/>
      <c r="AA185" s="162"/>
      <c r="AB185" s="75">
        <f t="shared" si="60"/>
        <v>0</v>
      </c>
      <c r="AC185" s="164"/>
      <c r="AD185" s="165"/>
      <c r="AE185" s="75">
        <f t="shared" si="61"/>
        <v>0</v>
      </c>
      <c r="AF185" s="161"/>
      <c r="AG185" s="163"/>
      <c r="AH185" s="162"/>
      <c r="AI185" s="75">
        <f t="shared" si="62"/>
        <v>0</v>
      </c>
      <c r="AJ185" s="155"/>
      <c r="AK185" s="156"/>
      <c r="AL185" s="130">
        <f t="shared" si="63"/>
        <v>0</v>
      </c>
      <c r="AM185" s="155"/>
      <c r="AN185" s="156"/>
      <c r="AO185" s="75">
        <f t="shared" si="64"/>
        <v>0</v>
      </c>
      <c r="AP185" s="77"/>
      <c r="AQ185" s="116"/>
      <c r="AR185" s="115">
        <f t="shared" si="65"/>
        <v>0</v>
      </c>
      <c r="AS185" s="136"/>
      <c r="AT185" s="115">
        <f t="shared" si="66"/>
        <v>0</v>
      </c>
      <c r="AU185" s="157"/>
      <c r="AV185" s="158"/>
      <c r="AW185" s="109">
        <f t="shared" si="48"/>
        <v>0</v>
      </c>
      <c r="AX185" s="84"/>
      <c r="AY185" s="138" t="str">
        <f t="shared" si="26"/>
        <v/>
      </c>
      <c r="AZ185" s="138" t="str">
        <f t="shared" si="27"/>
        <v/>
      </c>
      <c r="BA185" s="138" t="str">
        <f t="shared" si="28"/>
        <v/>
      </c>
      <c r="BB185" s="138" t="str">
        <f t="shared" si="29"/>
        <v/>
      </c>
      <c r="BC185" s="138" t="str">
        <f t="shared" si="30"/>
        <v/>
      </c>
    </row>
    <row r="186" spans="1:55" s="2" customFormat="1" ht="35.1" customHeight="1" x14ac:dyDescent="0.2">
      <c r="A186" s="10">
        <f t="shared" si="67"/>
        <v>161</v>
      </c>
      <c r="B186" s="159"/>
      <c r="C186" s="159"/>
      <c r="D186" s="99">
        <f t="shared" si="50"/>
        <v>0</v>
      </c>
      <c r="E186" s="76">
        <f t="shared" si="51"/>
        <v>0</v>
      </c>
      <c r="F186" s="76">
        <f t="shared" si="52"/>
        <v>0</v>
      </c>
      <c r="G186" s="160"/>
      <c r="H186" s="160"/>
      <c r="I186" s="75">
        <f t="shared" si="53"/>
        <v>0</v>
      </c>
      <c r="J186" s="161"/>
      <c r="K186" s="162"/>
      <c r="L186" s="115">
        <f t="shared" si="54"/>
        <v>0</v>
      </c>
      <c r="M186" s="161"/>
      <c r="N186" s="162"/>
      <c r="O186" s="115">
        <f t="shared" si="55"/>
        <v>0</v>
      </c>
      <c r="P186" s="116"/>
      <c r="Q186" s="116"/>
      <c r="R186" s="115">
        <f t="shared" si="56"/>
        <v>0</v>
      </c>
      <c r="S186" s="116"/>
      <c r="T186" s="75">
        <f t="shared" si="57"/>
        <v>0</v>
      </c>
      <c r="U186" s="124"/>
      <c r="V186" s="125">
        <f t="shared" si="58"/>
        <v>0</v>
      </c>
      <c r="W186" s="124"/>
      <c r="X186" s="75">
        <f t="shared" si="59"/>
        <v>0</v>
      </c>
      <c r="Y186" s="161"/>
      <c r="Z186" s="163"/>
      <c r="AA186" s="162"/>
      <c r="AB186" s="75">
        <f t="shared" si="60"/>
        <v>0</v>
      </c>
      <c r="AC186" s="164"/>
      <c r="AD186" s="165"/>
      <c r="AE186" s="75">
        <f t="shared" si="61"/>
        <v>0</v>
      </c>
      <c r="AF186" s="161"/>
      <c r="AG186" s="163"/>
      <c r="AH186" s="162"/>
      <c r="AI186" s="75">
        <f t="shared" si="62"/>
        <v>0</v>
      </c>
      <c r="AJ186" s="155"/>
      <c r="AK186" s="156"/>
      <c r="AL186" s="130">
        <f t="shared" si="63"/>
        <v>0</v>
      </c>
      <c r="AM186" s="155"/>
      <c r="AN186" s="156"/>
      <c r="AO186" s="75">
        <f t="shared" si="64"/>
        <v>0</v>
      </c>
      <c r="AP186" s="77"/>
      <c r="AQ186" s="116"/>
      <c r="AR186" s="115">
        <f t="shared" si="65"/>
        <v>0</v>
      </c>
      <c r="AS186" s="136"/>
      <c r="AT186" s="115">
        <f t="shared" si="66"/>
        <v>0</v>
      </c>
      <c r="AU186" s="157"/>
      <c r="AV186" s="158"/>
      <c r="AW186" s="109">
        <f t="shared" si="48"/>
        <v>0</v>
      </c>
      <c r="AX186" s="84"/>
      <c r="AY186" s="138" t="str">
        <f t="shared" si="26"/>
        <v/>
      </c>
      <c r="AZ186" s="138" t="str">
        <f t="shared" si="27"/>
        <v/>
      </c>
      <c r="BA186" s="138" t="str">
        <f t="shared" si="28"/>
        <v/>
      </c>
      <c r="BB186" s="138" t="str">
        <f t="shared" si="29"/>
        <v/>
      </c>
      <c r="BC186" s="138" t="str">
        <f t="shared" si="30"/>
        <v/>
      </c>
    </row>
    <row r="187" spans="1:55" s="5" customFormat="1" ht="35.1" customHeight="1" x14ac:dyDescent="0.25">
      <c r="A187" s="10">
        <f t="shared" si="67"/>
        <v>162</v>
      </c>
      <c r="B187" s="159"/>
      <c r="C187" s="159"/>
      <c r="D187" s="99">
        <f t="shared" si="50"/>
        <v>0</v>
      </c>
      <c r="E187" s="76">
        <f t="shared" si="51"/>
        <v>0</v>
      </c>
      <c r="F187" s="76">
        <f t="shared" si="52"/>
        <v>0</v>
      </c>
      <c r="G187" s="160"/>
      <c r="H187" s="160"/>
      <c r="I187" s="75">
        <f t="shared" si="53"/>
        <v>0</v>
      </c>
      <c r="J187" s="161"/>
      <c r="K187" s="162"/>
      <c r="L187" s="115">
        <f t="shared" si="54"/>
        <v>0</v>
      </c>
      <c r="M187" s="161"/>
      <c r="N187" s="162"/>
      <c r="O187" s="115">
        <f t="shared" si="55"/>
        <v>0</v>
      </c>
      <c r="P187" s="116"/>
      <c r="Q187" s="116"/>
      <c r="R187" s="115">
        <f t="shared" si="56"/>
        <v>0</v>
      </c>
      <c r="S187" s="116"/>
      <c r="T187" s="75">
        <f t="shared" si="57"/>
        <v>0</v>
      </c>
      <c r="U187" s="124"/>
      <c r="V187" s="125">
        <f t="shared" si="58"/>
        <v>0</v>
      </c>
      <c r="W187" s="124"/>
      <c r="X187" s="75">
        <f t="shared" si="59"/>
        <v>0</v>
      </c>
      <c r="Y187" s="161"/>
      <c r="Z187" s="163"/>
      <c r="AA187" s="162"/>
      <c r="AB187" s="75">
        <f t="shared" si="60"/>
        <v>0</v>
      </c>
      <c r="AC187" s="164"/>
      <c r="AD187" s="165"/>
      <c r="AE187" s="75">
        <f t="shared" si="61"/>
        <v>0</v>
      </c>
      <c r="AF187" s="161"/>
      <c r="AG187" s="163"/>
      <c r="AH187" s="162"/>
      <c r="AI187" s="75">
        <f t="shared" si="62"/>
        <v>0</v>
      </c>
      <c r="AJ187" s="155"/>
      <c r="AK187" s="156"/>
      <c r="AL187" s="130">
        <f t="shared" si="63"/>
        <v>0</v>
      </c>
      <c r="AM187" s="155"/>
      <c r="AN187" s="156"/>
      <c r="AO187" s="75">
        <f t="shared" si="64"/>
        <v>0</v>
      </c>
      <c r="AP187" s="77"/>
      <c r="AQ187" s="116"/>
      <c r="AR187" s="115">
        <f t="shared" si="65"/>
        <v>0</v>
      </c>
      <c r="AS187" s="136"/>
      <c r="AT187" s="115">
        <f t="shared" si="66"/>
        <v>0</v>
      </c>
      <c r="AU187" s="157"/>
      <c r="AV187" s="158"/>
      <c r="AW187" s="109">
        <f t="shared" si="48"/>
        <v>0</v>
      </c>
      <c r="AX187" s="82"/>
      <c r="AY187" s="138" t="str">
        <f t="shared" si="26"/>
        <v/>
      </c>
      <c r="AZ187" s="138" t="str">
        <f t="shared" si="27"/>
        <v/>
      </c>
      <c r="BA187" s="138" t="str">
        <f t="shared" si="28"/>
        <v/>
      </c>
      <c r="BB187" s="138" t="str">
        <f t="shared" si="29"/>
        <v/>
      </c>
      <c r="BC187" s="138" t="str">
        <f t="shared" si="30"/>
        <v/>
      </c>
    </row>
    <row r="188" spans="1:55" s="4" customFormat="1" ht="35.1" customHeight="1" x14ac:dyDescent="0.25">
      <c r="A188" s="10">
        <f t="shared" si="67"/>
        <v>163</v>
      </c>
      <c r="B188" s="159"/>
      <c r="C188" s="159"/>
      <c r="D188" s="99">
        <f t="shared" si="50"/>
        <v>0</v>
      </c>
      <c r="E188" s="76">
        <f t="shared" si="51"/>
        <v>0</v>
      </c>
      <c r="F188" s="76">
        <f t="shared" si="52"/>
        <v>0</v>
      </c>
      <c r="G188" s="160"/>
      <c r="H188" s="160"/>
      <c r="I188" s="75">
        <f t="shared" si="53"/>
        <v>0</v>
      </c>
      <c r="J188" s="161"/>
      <c r="K188" s="162"/>
      <c r="L188" s="115">
        <f t="shared" si="54"/>
        <v>0</v>
      </c>
      <c r="M188" s="161"/>
      <c r="N188" s="162"/>
      <c r="O188" s="115">
        <f t="shared" si="55"/>
        <v>0</v>
      </c>
      <c r="P188" s="116"/>
      <c r="Q188" s="116"/>
      <c r="R188" s="115">
        <f t="shared" si="56"/>
        <v>0</v>
      </c>
      <c r="S188" s="116"/>
      <c r="T188" s="75">
        <f t="shared" si="57"/>
        <v>0</v>
      </c>
      <c r="U188" s="124"/>
      <c r="V188" s="125">
        <f t="shared" si="58"/>
        <v>0</v>
      </c>
      <c r="W188" s="124"/>
      <c r="X188" s="75">
        <f t="shared" si="59"/>
        <v>0</v>
      </c>
      <c r="Y188" s="161"/>
      <c r="Z188" s="163"/>
      <c r="AA188" s="162"/>
      <c r="AB188" s="75">
        <f t="shared" si="60"/>
        <v>0</v>
      </c>
      <c r="AC188" s="164"/>
      <c r="AD188" s="165"/>
      <c r="AE188" s="75">
        <f t="shared" si="61"/>
        <v>0</v>
      </c>
      <c r="AF188" s="161"/>
      <c r="AG188" s="163"/>
      <c r="AH188" s="162"/>
      <c r="AI188" s="75">
        <f t="shared" si="62"/>
        <v>0</v>
      </c>
      <c r="AJ188" s="155"/>
      <c r="AK188" s="156"/>
      <c r="AL188" s="130">
        <f t="shared" si="63"/>
        <v>0</v>
      </c>
      <c r="AM188" s="155"/>
      <c r="AN188" s="156"/>
      <c r="AO188" s="75">
        <f t="shared" si="64"/>
        <v>0</v>
      </c>
      <c r="AP188" s="77"/>
      <c r="AQ188" s="116"/>
      <c r="AR188" s="115">
        <f t="shared" si="65"/>
        <v>0</v>
      </c>
      <c r="AS188" s="136"/>
      <c r="AT188" s="115">
        <f t="shared" si="66"/>
        <v>0</v>
      </c>
      <c r="AU188" s="157"/>
      <c r="AV188" s="158"/>
      <c r="AW188" s="109">
        <f t="shared" si="48"/>
        <v>0</v>
      </c>
      <c r="AX188" s="83"/>
      <c r="AY188" s="138" t="str">
        <f t="shared" si="26"/>
        <v/>
      </c>
      <c r="AZ188" s="138" t="str">
        <f t="shared" si="27"/>
        <v/>
      </c>
      <c r="BA188" s="138" t="str">
        <f t="shared" si="28"/>
        <v/>
      </c>
      <c r="BB188" s="138" t="str">
        <f t="shared" si="29"/>
        <v/>
      </c>
      <c r="BC188" s="138" t="str">
        <f t="shared" si="30"/>
        <v/>
      </c>
    </row>
    <row r="189" spans="1:55" s="2" customFormat="1" ht="35.1" customHeight="1" x14ac:dyDescent="0.2">
      <c r="A189" s="10">
        <f t="shared" si="67"/>
        <v>164</v>
      </c>
      <c r="B189" s="159"/>
      <c r="C189" s="159"/>
      <c r="D189" s="99">
        <f t="shared" si="50"/>
        <v>0</v>
      </c>
      <c r="E189" s="76">
        <f t="shared" si="51"/>
        <v>0</v>
      </c>
      <c r="F189" s="76">
        <f t="shared" si="52"/>
        <v>0</v>
      </c>
      <c r="G189" s="160"/>
      <c r="H189" s="160"/>
      <c r="I189" s="75">
        <f t="shared" si="53"/>
        <v>0</v>
      </c>
      <c r="J189" s="161"/>
      <c r="K189" s="162"/>
      <c r="L189" s="115">
        <f t="shared" si="54"/>
        <v>0</v>
      </c>
      <c r="M189" s="161"/>
      <c r="N189" s="162"/>
      <c r="O189" s="115">
        <f t="shared" si="55"/>
        <v>0</v>
      </c>
      <c r="P189" s="116"/>
      <c r="Q189" s="116"/>
      <c r="R189" s="115">
        <f t="shared" si="56"/>
        <v>0</v>
      </c>
      <c r="S189" s="116"/>
      <c r="T189" s="75">
        <f t="shared" si="57"/>
        <v>0</v>
      </c>
      <c r="U189" s="124"/>
      <c r="V189" s="125">
        <f t="shared" si="58"/>
        <v>0</v>
      </c>
      <c r="W189" s="124"/>
      <c r="X189" s="75">
        <f t="shared" si="59"/>
        <v>0</v>
      </c>
      <c r="Y189" s="161"/>
      <c r="Z189" s="163"/>
      <c r="AA189" s="162"/>
      <c r="AB189" s="75">
        <f t="shared" si="60"/>
        <v>0</v>
      </c>
      <c r="AC189" s="164"/>
      <c r="AD189" s="165"/>
      <c r="AE189" s="75">
        <f t="shared" si="61"/>
        <v>0</v>
      </c>
      <c r="AF189" s="161"/>
      <c r="AG189" s="163"/>
      <c r="AH189" s="162"/>
      <c r="AI189" s="75">
        <f t="shared" si="62"/>
        <v>0</v>
      </c>
      <c r="AJ189" s="155"/>
      <c r="AK189" s="156"/>
      <c r="AL189" s="130">
        <f t="shared" si="63"/>
        <v>0</v>
      </c>
      <c r="AM189" s="155"/>
      <c r="AN189" s="156"/>
      <c r="AO189" s="75">
        <f t="shared" si="64"/>
        <v>0</v>
      </c>
      <c r="AP189" s="77"/>
      <c r="AQ189" s="116"/>
      <c r="AR189" s="115">
        <f t="shared" si="65"/>
        <v>0</v>
      </c>
      <c r="AS189" s="136"/>
      <c r="AT189" s="115">
        <f t="shared" si="66"/>
        <v>0</v>
      </c>
      <c r="AU189" s="157"/>
      <c r="AV189" s="158"/>
      <c r="AW189" s="109">
        <f t="shared" si="48"/>
        <v>0</v>
      </c>
      <c r="AX189" s="84"/>
      <c r="AY189" s="138" t="str">
        <f t="shared" si="26"/>
        <v/>
      </c>
      <c r="AZ189" s="138" t="str">
        <f t="shared" si="27"/>
        <v/>
      </c>
      <c r="BA189" s="138" t="str">
        <f t="shared" si="28"/>
        <v/>
      </c>
      <c r="BB189" s="138" t="str">
        <f t="shared" si="29"/>
        <v/>
      </c>
      <c r="BC189" s="138" t="str">
        <f t="shared" si="30"/>
        <v/>
      </c>
    </row>
    <row r="190" spans="1:55" s="2" customFormat="1" ht="35.1" customHeight="1" x14ac:dyDescent="0.2">
      <c r="A190" s="10">
        <f t="shared" si="67"/>
        <v>165</v>
      </c>
      <c r="B190" s="159"/>
      <c r="C190" s="159"/>
      <c r="D190" s="99">
        <f t="shared" si="50"/>
        <v>0</v>
      </c>
      <c r="E190" s="76">
        <f t="shared" si="51"/>
        <v>0</v>
      </c>
      <c r="F190" s="76">
        <f t="shared" si="52"/>
        <v>0</v>
      </c>
      <c r="G190" s="160"/>
      <c r="H190" s="160"/>
      <c r="I190" s="75">
        <f t="shared" si="53"/>
        <v>0</v>
      </c>
      <c r="J190" s="161"/>
      <c r="K190" s="162"/>
      <c r="L190" s="115">
        <f t="shared" si="54"/>
        <v>0</v>
      </c>
      <c r="M190" s="161"/>
      <c r="N190" s="162"/>
      <c r="O190" s="115">
        <f t="shared" si="55"/>
        <v>0</v>
      </c>
      <c r="P190" s="116"/>
      <c r="Q190" s="116"/>
      <c r="R190" s="115">
        <f t="shared" si="56"/>
        <v>0</v>
      </c>
      <c r="S190" s="116"/>
      <c r="T190" s="75">
        <f t="shared" si="57"/>
        <v>0</v>
      </c>
      <c r="U190" s="124"/>
      <c r="V190" s="125">
        <f t="shared" si="58"/>
        <v>0</v>
      </c>
      <c r="W190" s="124"/>
      <c r="X190" s="75">
        <f t="shared" si="59"/>
        <v>0</v>
      </c>
      <c r="Y190" s="161"/>
      <c r="Z190" s="163"/>
      <c r="AA190" s="162"/>
      <c r="AB190" s="75">
        <f t="shared" si="60"/>
        <v>0</v>
      </c>
      <c r="AC190" s="164"/>
      <c r="AD190" s="165"/>
      <c r="AE190" s="75">
        <f t="shared" si="61"/>
        <v>0</v>
      </c>
      <c r="AF190" s="161"/>
      <c r="AG190" s="163"/>
      <c r="AH190" s="162"/>
      <c r="AI190" s="75">
        <f t="shared" si="62"/>
        <v>0</v>
      </c>
      <c r="AJ190" s="155"/>
      <c r="AK190" s="156"/>
      <c r="AL190" s="130">
        <f t="shared" si="63"/>
        <v>0</v>
      </c>
      <c r="AM190" s="155"/>
      <c r="AN190" s="156"/>
      <c r="AO190" s="75">
        <f t="shared" si="64"/>
        <v>0</v>
      </c>
      <c r="AP190" s="77"/>
      <c r="AQ190" s="116"/>
      <c r="AR190" s="115">
        <f t="shared" si="65"/>
        <v>0</v>
      </c>
      <c r="AS190" s="136"/>
      <c r="AT190" s="115">
        <f t="shared" si="66"/>
        <v>0</v>
      </c>
      <c r="AU190" s="157"/>
      <c r="AV190" s="158"/>
      <c r="AW190" s="109">
        <f t="shared" si="48"/>
        <v>0</v>
      </c>
      <c r="AX190" s="84"/>
      <c r="AY190" s="138" t="str">
        <f t="shared" si="26"/>
        <v/>
      </c>
      <c r="AZ190" s="138" t="str">
        <f t="shared" si="27"/>
        <v/>
      </c>
      <c r="BA190" s="138" t="str">
        <f t="shared" si="28"/>
        <v/>
      </c>
      <c r="BB190" s="138" t="str">
        <f t="shared" si="29"/>
        <v/>
      </c>
      <c r="BC190" s="138" t="str">
        <f t="shared" si="30"/>
        <v/>
      </c>
    </row>
    <row r="191" spans="1:55" s="2" customFormat="1" ht="35.1" customHeight="1" x14ac:dyDescent="0.2">
      <c r="A191" s="10">
        <f t="shared" si="67"/>
        <v>166</v>
      </c>
      <c r="B191" s="159"/>
      <c r="C191" s="159"/>
      <c r="D191" s="99">
        <f t="shared" si="50"/>
        <v>0</v>
      </c>
      <c r="E191" s="76">
        <f t="shared" si="51"/>
        <v>0</v>
      </c>
      <c r="F191" s="76">
        <f t="shared" si="52"/>
        <v>0</v>
      </c>
      <c r="G191" s="160"/>
      <c r="H191" s="160"/>
      <c r="I191" s="75">
        <f t="shared" si="53"/>
        <v>0</v>
      </c>
      <c r="J191" s="161"/>
      <c r="K191" s="162"/>
      <c r="L191" s="115">
        <f t="shared" si="54"/>
        <v>0</v>
      </c>
      <c r="M191" s="161"/>
      <c r="N191" s="162"/>
      <c r="O191" s="115">
        <f t="shared" si="55"/>
        <v>0</v>
      </c>
      <c r="P191" s="116"/>
      <c r="Q191" s="116"/>
      <c r="R191" s="115">
        <f t="shared" si="56"/>
        <v>0</v>
      </c>
      <c r="S191" s="116"/>
      <c r="T191" s="75">
        <f t="shared" si="57"/>
        <v>0</v>
      </c>
      <c r="U191" s="124"/>
      <c r="V191" s="125">
        <f t="shared" si="58"/>
        <v>0</v>
      </c>
      <c r="W191" s="124"/>
      <c r="X191" s="75">
        <f t="shared" si="59"/>
        <v>0</v>
      </c>
      <c r="Y191" s="161"/>
      <c r="Z191" s="163"/>
      <c r="AA191" s="162"/>
      <c r="AB191" s="75">
        <f t="shared" si="60"/>
        <v>0</v>
      </c>
      <c r="AC191" s="164"/>
      <c r="AD191" s="165"/>
      <c r="AE191" s="75">
        <f t="shared" si="61"/>
        <v>0</v>
      </c>
      <c r="AF191" s="161"/>
      <c r="AG191" s="163"/>
      <c r="AH191" s="162"/>
      <c r="AI191" s="75">
        <f t="shared" si="62"/>
        <v>0</v>
      </c>
      <c r="AJ191" s="155"/>
      <c r="AK191" s="156"/>
      <c r="AL191" s="130">
        <f t="shared" si="63"/>
        <v>0</v>
      </c>
      <c r="AM191" s="155"/>
      <c r="AN191" s="156"/>
      <c r="AO191" s="75">
        <f t="shared" si="64"/>
        <v>0</v>
      </c>
      <c r="AP191" s="77"/>
      <c r="AQ191" s="116"/>
      <c r="AR191" s="115">
        <f t="shared" si="65"/>
        <v>0</v>
      </c>
      <c r="AS191" s="136"/>
      <c r="AT191" s="115">
        <f t="shared" si="66"/>
        <v>0</v>
      </c>
      <c r="AU191" s="157"/>
      <c r="AV191" s="158"/>
      <c r="AW191" s="109">
        <f t="shared" si="48"/>
        <v>0</v>
      </c>
      <c r="AX191" s="84"/>
      <c r="AY191" s="138" t="str">
        <f t="shared" si="26"/>
        <v/>
      </c>
      <c r="AZ191" s="138" t="str">
        <f t="shared" si="27"/>
        <v/>
      </c>
      <c r="BA191" s="138" t="str">
        <f t="shared" si="28"/>
        <v/>
      </c>
      <c r="BB191" s="138" t="str">
        <f t="shared" si="29"/>
        <v/>
      </c>
      <c r="BC191" s="138" t="str">
        <f t="shared" si="30"/>
        <v/>
      </c>
    </row>
    <row r="192" spans="1:55" s="2" customFormat="1" ht="35.1" customHeight="1" x14ac:dyDescent="0.2">
      <c r="A192" s="10">
        <f t="shared" si="67"/>
        <v>167</v>
      </c>
      <c r="B192" s="159"/>
      <c r="C192" s="159"/>
      <c r="D192" s="99">
        <f t="shared" si="50"/>
        <v>0</v>
      </c>
      <c r="E192" s="76">
        <f t="shared" si="51"/>
        <v>0</v>
      </c>
      <c r="F192" s="76">
        <f t="shared" si="52"/>
        <v>0</v>
      </c>
      <c r="G192" s="160"/>
      <c r="H192" s="160"/>
      <c r="I192" s="75">
        <f t="shared" si="53"/>
        <v>0</v>
      </c>
      <c r="J192" s="161"/>
      <c r="K192" s="162"/>
      <c r="L192" s="115">
        <f t="shared" si="54"/>
        <v>0</v>
      </c>
      <c r="M192" s="161"/>
      <c r="N192" s="162"/>
      <c r="O192" s="115">
        <f t="shared" si="55"/>
        <v>0</v>
      </c>
      <c r="P192" s="116"/>
      <c r="Q192" s="116"/>
      <c r="R192" s="115">
        <f t="shared" si="56"/>
        <v>0</v>
      </c>
      <c r="S192" s="116"/>
      <c r="T192" s="75">
        <f t="shared" si="57"/>
        <v>0</v>
      </c>
      <c r="U192" s="124"/>
      <c r="V192" s="125">
        <f t="shared" si="58"/>
        <v>0</v>
      </c>
      <c r="W192" s="124"/>
      <c r="X192" s="75">
        <f t="shared" si="59"/>
        <v>0</v>
      </c>
      <c r="Y192" s="161"/>
      <c r="Z192" s="163"/>
      <c r="AA192" s="162"/>
      <c r="AB192" s="75">
        <f t="shared" si="60"/>
        <v>0</v>
      </c>
      <c r="AC192" s="164"/>
      <c r="AD192" s="165"/>
      <c r="AE192" s="75">
        <f t="shared" si="61"/>
        <v>0</v>
      </c>
      <c r="AF192" s="161"/>
      <c r="AG192" s="163"/>
      <c r="AH192" s="162"/>
      <c r="AI192" s="75">
        <f t="shared" si="62"/>
        <v>0</v>
      </c>
      <c r="AJ192" s="155"/>
      <c r="AK192" s="156"/>
      <c r="AL192" s="130">
        <f t="shared" si="63"/>
        <v>0</v>
      </c>
      <c r="AM192" s="155"/>
      <c r="AN192" s="156"/>
      <c r="AO192" s="75">
        <f t="shared" si="64"/>
        <v>0</v>
      </c>
      <c r="AP192" s="77"/>
      <c r="AQ192" s="116"/>
      <c r="AR192" s="115">
        <f t="shared" si="65"/>
        <v>0</v>
      </c>
      <c r="AS192" s="136"/>
      <c r="AT192" s="115">
        <f t="shared" si="66"/>
        <v>0</v>
      </c>
      <c r="AU192" s="157"/>
      <c r="AV192" s="158"/>
      <c r="AW192" s="109">
        <f t="shared" si="48"/>
        <v>0</v>
      </c>
      <c r="AX192" s="84"/>
      <c r="AY192" s="138" t="str">
        <f t="shared" si="26"/>
        <v/>
      </c>
      <c r="AZ192" s="138" t="str">
        <f t="shared" si="27"/>
        <v/>
      </c>
      <c r="BA192" s="138" t="str">
        <f t="shared" si="28"/>
        <v/>
      </c>
      <c r="BB192" s="138" t="str">
        <f t="shared" si="29"/>
        <v/>
      </c>
      <c r="BC192" s="138" t="str">
        <f t="shared" si="30"/>
        <v/>
      </c>
    </row>
    <row r="193" spans="1:55" s="2" customFormat="1" ht="35.1" customHeight="1" x14ac:dyDescent="0.2">
      <c r="A193" s="10">
        <f t="shared" si="67"/>
        <v>168</v>
      </c>
      <c r="B193" s="159"/>
      <c r="C193" s="159"/>
      <c r="D193" s="99">
        <f t="shared" si="50"/>
        <v>0</v>
      </c>
      <c r="E193" s="76">
        <f t="shared" si="51"/>
        <v>0</v>
      </c>
      <c r="F193" s="76">
        <f t="shared" si="52"/>
        <v>0</v>
      </c>
      <c r="G193" s="160"/>
      <c r="H193" s="160"/>
      <c r="I193" s="75">
        <f t="shared" si="53"/>
        <v>0</v>
      </c>
      <c r="J193" s="161"/>
      <c r="K193" s="162"/>
      <c r="L193" s="115">
        <f t="shared" si="54"/>
        <v>0</v>
      </c>
      <c r="M193" s="161"/>
      <c r="N193" s="162"/>
      <c r="O193" s="115">
        <f t="shared" si="55"/>
        <v>0</v>
      </c>
      <c r="P193" s="116"/>
      <c r="Q193" s="116"/>
      <c r="R193" s="115">
        <f t="shared" si="56"/>
        <v>0</v>
      </c>
      <c r="S193" s="116"/>
      <c r="T193" s="75">
        <f t="shared" si="57"/>
        <v>0</v>
      </c>
      <c r="U193" s="124"/>
      <c r="V193" s="125">
        <f t="shared" si="58"/>
        <v>0</v>
      </c>
      <c r="W193" s="124"/>
      <c r="X193" s="75">
        <f t="shared" si="59"/>
        <v>0</v>
      </c>
      <c r="Y193" s="161"/>
      <c r="Z193" s="163"/>
      <c r="AA193" s="162"/>
      <c r="AB193" s="75">
        <f t="shared" si="60"/>
        <v>0</v>
      </c>
      <c r="AC193" s="164"/>
      <c r="AD193" s="165"/>
      <c r="AE193" s="75">
        <f t="shared" si="61"/>
        <v>0</v>
      </c>
      <c r="AF193" s="161"/>
      <c r="AG193" s="163"/>
      <c r="AH193" s="162"/>
      <c r="AI193" s="75">
        <f t="shared" si="62"/>
        <v>0</v>
      </c>
      <c r="AJ193" s="155"/>
      <c r="AK193" s="156"/>
      <c r="AL193" s="130">
        <f t="shared" si="63"/>
        <v>0</v>
      </c>
      <c r="AM193" s="155"/>
      <c r="AN193" s="156"/>
      <c r="AO193" s="75">
        <f t="shared" si="64"/>
        <v>0</v>
      </c>
      <c r="AP193" s="77"/>
      <c r="AQ193" s="116"/>
      <c r="AR193" s="115">
        <f t="shared" si="65"/>
        <v>0</v>
      </c>
      <c r="AS193" s="136"/>
      <c r="AT193" s="115">
        <f t="shared" si="66"/>
        <v>0</v>
      </c>
      <c r="AU193" s="157"/>
      <c r="AV193" s="158"/>
      <c r="AW193" s="109">
        <f t="shared" si="48"/>
        <v>0</v>
      </c>
      <c r="AX193" s="84"/>
      <c r="AY193" s="138" t="str">
        <f t="shared" si="26"/>
        <v/>
      </c>
      <c r="AZ193" s="138" t="str">
        <f t="shared" si="27"/>
        <v/>
      </c>
      <c r="BA193" s="138" t="str">
        <f t="shared" si="28"/>
        <v/>
      </c>
      <c r="BB193" s="138" t="str">
        <f t="shared" si="29"/>
        <v/>
      </c>
      <c r="BC193" s="138" t="str">
        <f t="shared" si="30"/>
        <v/>
      </c>
    </row>
    <row r="194" spans="1:55" s="5" customFormat="1" ht="35.1" customHeight="1" x14ac:dyDescent="0.25">
      <c r="A194" s="10">
        <f t="shared" si="67"/>
        <v>169</v>
      </c>
      <c r="B194" s="159"/>
      <c r="C194" s="159"/>
      <c r="D194" s="99">
        <f t="shared" si="50"/>
        <v>0</v>
      </c>
      <c r="E194" s="76">
        <f t="shared" si="51"/>
        <v>0</v>
      </c>
      <c r="F194" s="76">
        <f t="shared" si="52"/>
        <v>0</v>
      </c>
      <c r="G194" s="160"/>
      <c r="H194" s="160"/>
      <c r="I194" s="75">
        <f t="shared" si="53"/>
        <v>0</v>
      </c>
      <c r="J194" s="161"/>
      <c r="K194" s="162"/>
      <c r="L194" s="115">
        <f t="shared" si="54"/>
        <v>0</v>
      </c>
      <c r="M194" s="161"/>
      <c r="N194" s="162"/>
      <c r="O194" s="115">
        <f t="shared" si="55"/>
        <v>0</v>
      </c>
      <c r="P194" s="116"/>
      <c r="Q194" s="116"/>
      <c r="R194" s="115">
        <f t="shared" si="56"/>
        <v>0</v>
      </c>
      <c r="S194" s="116"/>
      <c r="T194" s="75">
        <f t="shared" si="57"/>
        <v>0</v>
      </c>
      <c r="U194" s="124"/>
      <c r="V194" s="125">
        <f t="shared" si="58"/>
        <v>0</v>
      </c>
      <c r="W194" s="124"/>
      <c r="X194" s="75">
        <f t="shared" si="59"/>
        <v>0</v>
      </c>
      <c r="Y194" s="161"/>
      <c r="Z194" s="163"/>
      <c r="AA194" s="162"/>
      <c r="AB194" s="75">
        <f t="shared" si="60"/>
        <v>0</v>
      </c>
      <c r="AC194" s="164"/>
      <c r="AD194" s="165"/>
      <c r="AE194" s="75">
        <f t="shared" si="61"/>
        <v>0</v>
      </c>
      <c r="AF194" s="161"/>
      <c r="AG194" s="163"/>
      <c r="AH194" s="162"/>
      <c r="AI194" s="75">
        <f t="shared" si="62"/>
        <v>0</v>
      </c>
      <c r="AJ194" s="155"/>
      <c r="AK194" s="156"/>
      <c r="AL194" s="130">
        <f t="shared" si="63"/>
        <v>0</v>
      </c>
      <c r="AM194" s="155"/>
      <c r="AN194" s="156"/>
      <c r="AO194" s="75">
        <f t="shared" si="64"/>
        <v>0</v>
      </c>
      <c r="AP194" s="77"/>
      <c r="AQ194" s="116"/>
      <c r="AR194" s="115">
        <f t="shared" si="65"/>
        <v>0</v>
      </c>
      <c r="AS194" s="136"/>
      <c r="AT194" s="115">
        <f t="shared" si="66"/>
        <v>0</v>
      </c>
      <c r="AU194" s="157"/>
      <c r="AV194" s="158"/>
      <c r="AW194" s="109">
        <f t="shared" si="48"/>
        <v>0</v>
      </c>
      <c r="AX194" s="82"/>
      <c r="AY194" s="138" t="str">
        <f t="shared" si="26"/>
        <v/>
      </c>
      <c r="AZ194" s="138" t="str">
        <f t="shared" si="27"/>
        <v/>
      </c>
      <c r="BA194" s="138" t="str">
        <f t="shared" si="28"/>
        <v/>
      </c>
      <c r="BB194" s="138" t="str">
        <f t="shared" si="29"/>
        <v/>
      </c>
      <c r="BC194" s="138" t="str">
        <f t="shared" si="30"/>
        <v/>
      </c>
    </row>
    <row r="195" spans="1:55" s="4" customFormat="1" ht="35.1" customHeight="1" x14ac:dyDescent="0.25">
      <c r="A195" s="10">
        <f t="shared" si="67"/>
        <v>170</v>
      </c>
      <c r="B195" s="159"/>
      <c r="C195" s="159"/>
      <c r="D195" s="99">
        <f t="shared" si="50"/>
        <v>0</v>
      </c>
      <c r="E195" s="76">
        <f t="shared" si="51"/>
        <v>0</v>
      </c>
      <c r="F195" s="76">
        <f t="shared" si="52"/>
        <v>0</v>
      </c>
      <c r="G195" s="160"/>
      <c r="H195" s="160"/>
      <c r="I195" s="75">
        <f t="shared" si="53"/>
        <v>0</v>
      </c>
      <c r="J195" s="161"/>
      <c r="K195" s="162"/>
      <c r="L195" s="115">
        <f t="shared" si="54"/>
        <v>0</v>
      </c>
      <c r="M195" s="161"/>
      <c r="N195" s="162"/>
      <c r="O195" s="115">
        <f t="shared" si="55"/>
        <v>0</v>
      </c>
      <c r="P195" s="116"/>
      <c r="Q195" s="116"/>
      <c r="R195" s="115">
        <f t="shared" si="56"/>
        <v>0</v>
      </c>
      <c r="S195" s="116"/>
      <c r="T195" s="75">
        <f t="shared" si="57"/>
        <v>0</v>
      </c>
      <c r="U195" s="124"/>
      <c r="V195" s="125">
        <f t="shared" si="58"/>
        <v>0</v>
      </c>
      <c r="W195" s="124"/>
      <c r="X195" s="75">
        <f t="shared" si="59"/>
        <v>0</v>
      </c>
      <c r="Y195" s="161"/>
      <c r="Z195" s="163"/>
      <c r="AA195" s="162"/>
      <c r="AB195" s="75">
        <f t="shared" si="60"/>
        <v>0</v>
      </c>
      <c r="AC195" s="164"/>
      <c r="AD195" s="165"/>
      <c r="AE195" s="75">
        <f t="shared" si="61"/>
        <v>0</v>
      </c>
      <c r="AF195" s="161"/>
      <c r="AG195" s="163"/>
      <c r="AH195" s="162"/>
      <c r="AI195" s="75">
        <f t="shared" si="62"/>
        <v>0</v>
      </c>
      <c r="AJ195" s="155"/>
      <c r="AK195" s="156"/>
      <c r="AL195" s="130">
        <f t="shared" si="63"/>
        <v>0</v>
      </c>
      <c r="AM195" s="155"/>
      <c r="AN195" s="156"/>
      <c r="AO195" s="75">
        <f t="shared" si="64"/>
        <v>0</v>
      </c>
      <c r="AP195" s="77"/>
      <c r="AQ195" s="116"/>
      <c r="AR195" s="115">
        <f t="shared" si="65"/>
        <v>0</v>
      </c>
      <c r="AS195" s="136"/>
      <c r="AT195" s="115">
        <f t="shared" si="66"/>
        <v>0</v>
      </c>
      <c r="AU195" s="157"/>
      <c r="AV195" s="158"/>
      <c r="AW195" s="109">
        <f t="shared" si="48"/>
        <v>0</v>
      </c>
      <c r="AX195" s="83"/>
      <c r="AY195" s="138" t="str">
        <f t="shared" si="26"/>
        <v/>
      </c>
      <c r="AZ195" s="138" t="str">
        <f t="shared" si="27"/>
        <v/>
      </c>
      <c r="BA195" s="138" t="str">
        <f t="shared" si="28"/>
        <v/>
      </c>
      <c r="BB195" s="138" t="str">
        <f t="shared" si="29"/>
        <v/>
      </c>
      <c r="BC195" s="138" t="str">
        <f t="shared" si="30"/>
        <v/>
      </c>
    </row>
    <row r="196" spans="1:55" s="2" customFormat="1" ht="35.1" customHeight="1" x14ac:dyDescent="0.2">
      <c r="A196" s="10">
        <f t="shared" si="67"/>
        <v>171</v>
      </c>
      <c r="B196" s="159"/>
      <c r="C196" s="159"/>
      <c r="D196" s="99">
        <f t="shared" si="50"/>
        <v>0</v>
      </c>
      <c r="E196" s="76">
        <f t="shared" si="51"/>
        <v>0</v>
      </c>
      <c r="F196" s="76">
        <f t="shared" si="52"/>
        <v>0</v>
      </c>
      <c r="G196" s="160"/>
      <c r="H196" s="160"/>
      <c r="I196" s="75">
        <f t="shared" si="53"/>
        <v>0</v>
      </c>
      <c r="J196" s="161"/>
      <c r="K196" s="162"/>
      <c r="L196" s="115">
        <f t="shared" si="54"/>
        <v>0</v>
      </c>
      <c r="M196" s="161"/>
      <c r="N196" s="162"/>
      <c r="O196" s="115">
        <f t="shared" si="55"/>
        <v>0</v>
      </c>
      <c r="P196" s="116"/>
      <c r="Q196" s="116"/>
      <c r="R196" s="115">
        <f t="shared" si="56"/>
        <v>0</v>
      </c>
      <c r="S196" s="116"/>
      <c r="T196" s="75">
        <f t="shared" si="57"/>
        <v>0</v>
      </c>
      <c r="U196" s="124"/>
      <c r="V196" s="125">
        <f t="shared" si="58"/>
        <v>0</v>
      </c>
      <c r="W196" s="124"/>
      <c r="X196" s="75">
        <f t="shared" si="59"/>
        <v>0</v>
      </c>
      <c r="Y196" s="161"/>
      <c r="Z196" s="163"/>
      <c r="AA196" s="162"/>
      <c r="AB196" s="75">
        <f t="shared" si="60"/>
        <v>0</v>
      </c>
      <c r="AC196" s="164"/>
      <c r="AD196" s="165"/>
      <c r="AE196" s="75">
        <f t="shared" si="61"/>
        <v>0</v>
      </c>
      <c r="AF196" s="161"/>
      <c r="AG196" s="163"/>
      <c r="AH196" s="162"/>
      <c r="AI196" s="75">
        <f t="shared" si="62"/>
        <v>0</v>
      </c>
      <c r="AJ196" s="155"/>
      <c r="AK196" s="156"/>
      <c r="AL196" s="130">
        <f t="shared" si="63"/>
        <v>0</v>
      </c>
      <c r="AM196" s="155"/>
      <c r="AN196" s="156"/>
      <c r="AO196" s="75">
        <f t="shared" si="64"/>
        <v>0</v>
      </c>
      <c r="AP196" s="77"/>
      <c r="AQ196" s="116"/>
      <c r="AR196" s="115">
        <f t="shared" si="65"/>
        <v>0</v>
      </c>
      <c r="AS196" s="136"/>
      <c r="AT196" s="115">
        <f t="shared" si="66"/>
        <v>0</v>
      </c>
      <c r="AU196" s="157"/>
      <c r="AV196" s="158"/>
      <c r="AW196" s="109">
        <f t="shared" si="48"/>
        <v>0</v>
      </c>
      <c r="AX196" s="84"/>
      <c r="AY196" s="138" t="str">
        <f t="shared" si="26"/>
        <v/>
      </c>
      <c r="AZ196" s="138" t="str">
        <f t="shared" si="27"/>
        <v/>
      </c>
      <c r="BA196" s="138" t="str">
        <f t="shared" si="28"/>
        <v/>
      </c>
      <c r="BB196" s="138" t="str">
        <f t="shared" si="29"/>
        <v/>
      </c>
      <c r="BC196" s="138" t="str">
        <f t="shared" si="30"/>
        <v/>
      </c>
    </row>
    <row r="197" spans="1:55" s="2" customFormat="1" ht="35.1" customHeight="1" x14ac:dyDescent="0.2">
      <c r="A197" s="10">
        <f t="shared" si="67"/>
        <v>172</v>
      </c>
      <c r="B197" s="159"/>
      <c r="C197" s="159"/>
      <c r="D197" s="99">
        <f t="shared" si="50"/>
        <v>0</v>
      </c>
      <c r="E197" s="76">
        <f t="shared" si="51"/>
        <v>0</v>
      </c>
      <c r="F197" s="76">
        <f t="shared" si="52"/>
        <v>0</v>
      </c>
      <c r="G197" s="160"/>
      <c r="H197" s="160"/>
      <c r="I197" s="75">
        <f t="shared" si="53"/>
        <v>0</v>
      </c>
      <c r="J197" s="161"/>
      <c r="K197" s="162"/>
      <c r="L197" s="115">
        <f t="shared" si="54"/>
        <v>0</v>
      </c>
      <c r="M197" s="161"/>
      <c r="N197" s="162"/>
      <c r="O197" s="115">
        <f t="shared" si="55"/>
        <v>0</v>
      </c>
      <c r="P197" s="116"/>
      <c r="Q197" s="116"/>
      <c r="R197" s="115">
        <f t="shared" si="56"/>
        <v>0</v>
      </c>
      <c r="S197" s="116"/>
      <c r="T197" s="75">
        <f t="shared" si="57"/>
        <v>0</v>
      </c>
      <c r="U197" s="124"/>
      <c r="V197" s="125">
        <f t="shared" si="58"/>
        <v>0</v>
      </c>
      <c r="W197" s="124"/>
      <c r="X197" s="75">
        <f t="shared" si="59"/>
        <v>0</v>
      </c>
      <c r="Y197" s="161"/>
      <c r="Z197" s="163"/>
      <c r="AA197" s="162"/>
      <c r="AB197" s="75">
        <f t="shared" si="60"/>
        <v>0</v>
      </c>
      <c r="AC197" s="164"/>
      <c r="AD197" s="165"/>
      <c r="AE197" s="75">
        <f t="shared" si="61"/>
        <v>0</v>
      </c>
      <c r="AF197" s="161"/>
      <c r="AG197" s="163"/>
      <c r="AH197" s="162"/>
      <c r="AI197" s="75">
        <f t="shared" si="62"/>
        <v>0</v>
      </c>
      <c r="AJ197" s="155"/>
      <c r="AK197" s="156"/>
      <c r="AL197" s="130">
        <f t="shared" si="63"/>
        <v>0</v>
      </c>
      <c r="AM197" s="155"/>
      <c r="AN197" s="156"/>
      <c r="AO197" s="75">
        <f t="shared" si="64"/>
        <v>0</v>
      </c>
      <c r="AP197" s="77"/>
      <c r="AQ197" s="116"/>
      <c r="AR197" s="115">
        <f t="shared" si="65"/>
        <v>0</v>
      </c>
      <c r="AS197" s="136"/>
      <c r="AT197" s="115">
        <f t="shared" si="66"/>
        <v>0</v>
      </c>
      <c r="AU197" s="157"/>
      <c r="AV197" s="158"/>
      <c r="AW197" s="109">
        <f t="shared" si="48"/>
        <v>0</v>
      </c>
      <c r="AX197" s="84"/>
      <c r="AY197" s="138" t="str">
        <f t="shared" si="26"/>
        <v/>
      </c>
      <c r="AZ197" s="138" t="str">
        <f t="shared" si="27"/>
        <v/>
      </c>
      <c r="BA197" s="138" t="str">
        <f t="shared" si="28"/>
        <v/>
      </c>
      <c r="BB197" s="138" t="str">
        <f t="shared" si="29"/>
        <v/>
      </c>
      <c r="BC197" s="138" t="str">
        <f t="shared" si="30"/>
        <v/>
      </c>
    </row>
    <row r="198" spans="1:55" s="2" customFormat="1" ht="35.1" customHeight="1" x14ac:dyDescent="0.2">
      <c r="A198" s="10">
        <f t="shared" si="67"/>
        <v>173</v>
      </c>
      <c r="B198" s="159"/>
      <c r="C198" s="159"/>
      <c r="D198" s="99">
        <f t="shared" si="50"/>
        <v>0</v>
      </c>
      <c r="E198" s="76">
        <f t="shared" si="51"/>
        <v>0</v>
      </c>
      <c r="F198" s="76">
        <f t="shared" si="52"/>
        <v>0</v>
      </c>
      <c r="G198" s="160"/>
      <c r="H198" s="160"/>
      <c r="I198" s="75">
        <f t="shared" si="53"/>
        <v>0</v>
      </c>
      <c r="J198" s="161"/>
      <c r="K198" s="162"/>
      <c r="L198" s="115">
        <f t="shared" si="54"/>
        <v>0</v>
      </c>
      <c r="M198" s="161"/>
      <c r="N198" s="162"/>
      <c r="O198" s="115">
        <f t="shared" si="55"/>
        <v>0</v>
      </c>
      <c r="P198" s="116"/>
      <c r="Q198" s="116"/>
      <c r="R198" s="115">
        <f t="shared" si="56"/>
        <v>0</v>
      </c>
      <c r="S198" s="116"/>
      <c r="T198" s="75">
        <f t="shared" si="57"/>
        <v>0</v>
      </c>
      <c r="U198" s="124"/>
      <c r="V198" s="125">
        <f t="shared" si="58"/>
        <v>0</v>
      </c>
      <c r="W198" s="124"/>
      <c r="X198" s="75">
        <f t="shared" si="59"/>
        <v>0</v>
      </c>
      <c r="Y198" s="161"/>
      <c r="Z198" s="163"/>
      <c r="AA198" s="162"/>
      <c r="AB198" s="75">
        <f t="shared" si="60"/>
        <v>0</v>
      </c>
      <c r="AC198" s="164"/>
      <c r="AD198" s="165"/>
      <c r="AE198" s="75">
        <f t="shared" si="61"/>
        <v>0</v>
      </c>
      <c r="AF198" s="161"/>
      <c r="AG198" s="163"/>
      <c r="AH198" s="162"/>
      <c r="AI198" s="75">
        <f t="shared" si="62"/>
        <v>0</v>
      </c>
      <c r="AJ198" s="155"/>
      <c r="AK198" s="156"/>
      <c r="AL198" s="130">
        <f t="shared" si="63"/>
        <v>0</v>
      </c>
      <c r="AM198" s="155"/>
      <c r="AN198" s="156"/>
      <c r="AO198" s="75">
        <f t="shared" si="64"/>
        <v>0</v>
      </c>
      <c r="AP198" s="77"/>
      <c r="AQ198" s="116"/>
      <c r="AR198" s="115">
        <f t="shared" si="65"/>
        <v>0</v>
      </c>
      <c r="AS198" s="136"/>
      <c r="AT198" s="115">
        <f t="shared" si="66"/>
        <v>0</v>
      </c>
      <c r="AU198" s="157"/>
      <c r="AV198" s="158"/>
      <c r="AW198" s="109">
        <f t="shared" si="48"/>
        <v>0</v>
      </c>
      <c r="AX198" s="84"/>
      <c r="AY198" s="138" t="str">
        <f t="shared" si="26"/>
        <v/>
      </c>
      <c r="AZ198" s="138" t="str">
        <f t="shared" si="27"/>
        <v/>
      </c>
      <c r="BA198" s="138" t="str">
        <f t="shared" si="28"/>
        <v/>
      </c>
      <c r="BB198" s="138" t="str">
        <f t="shared" si="29"/>
        <v/>
      </c>
      <c r="BC198" s="138" t="str">
        <f t="shared" si="30"/>
        <v/>
      </c>
    </row>
    <row r="199" spans="1:55" s="2" customFormat="1" ht="35.1" customHeight="1" x14ac:dyDescent="0.2">
      <c r="A199" s="10">
        <f t="shared" si="67"/>
        <v>174</v>
      </c>
      <c r="B199" s="159"/>
      <c r="C199" s="159"/>
      <c r="D199" s="99">
        <f t="shared" si="50"/>
        <v>0</v>
      </c>
      <c r="E199" s="76">
        <f t="shared" si="51"/>
        <v>0</v>
      </c>
      <c r="F199" s="76">
        <f t="shared" si="52"/>
        <v>0</v>
      </c>
      <c r="G199" s="160"/>
      <c r="H199" s="160"/>
      <c r="I199" s="75">
        <f t="shared" si="53"/>
        <v>0</v>
      </c>
      <c r="J199" s="161"/>
      <c r="K199" s="162"/>
      <c r="L199" s="115">
        <f t="shared" si="54"/>
        <v>0</v>
      </c>
      <c r="M199" s="161"/>
      <c r="N199" s="162"/>
      <c r="O199" s="115">
        <f t="shared" si="55"/>
        <v>0</v>
      </c>
      <c r="P199" s="116"/>
      <c r="Q199" s="116"/>
      <c r="R199" s="115">
        <f t="shared" si="56"/>
        <v>0</v>
      </c>
      <c r="S199" s="116"/>
      <c r="T199" s="75">
        <f t="shared" si="57"/>
        <v>0</v>
      </c>
      <c r="U199" s="124"/>
      <c r="V199" s="125">
        <f t="shared" si="58"/>
        <v>0</v>
      </c>
      <c r="W199" s="124"/>
      <c r="X199" s="75">
        <f t="shared" si="59"/>
        <v>0</v>
      </c>
      <c r="Y199" s="161"/>
      <c r="Z199" s="163"/>
      <c r="AA199" s="162"/>
      <c r="AB199" s="75">
        <f t="shared" si="60"/>
        <v>0</v>
      </c>
      <c r="AC199" s="164"/>
      <c r="AD199" s="165"/>
      <c r="AE199" s="75">
        <f t="shared" si="61"/>
        <v>0</v>
      </c>
      <c r="AF199" s="161"/>
      <c r="AG199" s="163"/>
      <c r="AH199" s="162"/>
      <c r="AI199" s="75">
        <f t="shared" si="62"/>
        <v>0</v>
      </c>
      <c r="AJ199" s="155"/>
      <c r="AK199" s="156"/>
      <c r="AL199" s="130">
        <f t="shared" si="63"/>
        <v>0</v>
      </c>
      <c r="AM199" s="155"/>
      <c r="AN199" s="156"/>
      <c r="AO199" s="75">
        <f t="shared" si="64"/>
        <v>0</v>
      </c>
      <c r="AP199" s="77"/>
      <c r="AQ199" s="116"/>
      <c r="AR199" s="115">
        <f t="shared" si="65"/>
        <v>0</v>
      </c>
      <c r="AS199" s="136"/>
      <c r="AT199" s="115">
        <f t="shared" si="66"/>
        <v>0</v>
      </c>
      <c r="AU199" s="157"/>
      <c r="AV199" s="158"/>
      <c r="AW199" s="109">
        <f t="shared" si="48"/>
        <v>0</v>
      </c>
      <c r="AX199" s="84"/>
      <c r="AY199" s="138" t="str">
        <f t="shared" si="26"/>
        <v/>
      </c>
      <c r="AZ199" s="138" t="str">
        <f t="shared" si="27"/>
        <v/>
      </c>
      <c r="BA199" s="138" t="str">
        <f t="shared" si="28"/>
        <v/>
      </c>
      <c r="BB199" s="138" t="str">
        <f t="shared" si="29"/>
        <v/>
      </c>
      <c r="BC199" s="138" t="str">
        <f t="shared" si="30"/>
        <v/>
      </c>
    </row>
    <row r="200" spans="1:55" s="2" customFormat="1" ht="35.1" customHeight="1" x14ac:dyDescent="0.2">
      <c r="A200" s="10">
        <f t="shared" si="67"/>
        <v>175</v>
      </c>
      <c r="B200" s="159"/>
      <c r="C200" s="159"/>
      <c r="D200" s="99">
        <f t="shared" si="50"/>
        <v>0</v>
      </c>
      <c r="E200" s="76">
        <f t="shared" si="51"/>
        <v>0</v>
      </c>
      <c r="F200" s="76">
        <f t="shared" si="52"/>
        <v>0</v>
      </c>
      <c r="G200" s="160"/>
      <c r="H200" s="160"/>
      <c r="I200" s="75">
        <f t="shared" si="53"/>
        <v>0</v>
      </c>
      <c r="J200" s="161"/>
      <c r="K200" s="162"/>
      <c r="L200" s="115">
        <f t="shared" si="54"/>
        <v>0</v>
      </c>
      <c r="M200" s="161"/>
      <c r="N200" s="162"/>
      <c r="O200" s="115">
        <f t="shared" si="55"/>
        <v>0</v>
      </c>
      <c r="P200" s="116"/>
      <c r="Q200" s="116"/>
      <c r="R200" s="115">
        <f t="shared" si="56"/>
        <v>0</v>
      </c>
      <c r="S200" s="116"/>
      <c r="T200" s="75">
        <f t="shared" si="57"/>
        <v>0</v>
      </c>
      <c r="U200" s="124"/>
      <c r="V200" s="125">
        <f t="shared" si="58"/>
        <v>0</v>
      </c>
      <c r="W200" s="124"/>
      <c r="X200" s="75">
        <f t="shared" si="59"/>
        <v>0</v>
      </c>
      <c r="Y200" s="161"/>
      <c r="Z200" s="163"/>
      <c r="AA200" s="162"/>
      <c r="AB200" s="75">
        <f t="shared" si="60"/>
        <v>0</v>
      </c>
      <c r="AC200" s="164"/>
      <c r="AD200" s="165"/>
      <c r="AE200" s="75">
        <f t="shared" si="61"/>
        <v>0</v>
      </c>
      <c r="AF200" s="161"/>
      <c r="AG200" s="163"/>
      <c r="AH200" s="162"/>
      <c r="AI200" s="75">
        <f t="shared" si="62"/>
        <v>0</v>
      </c>
      <c r="AJ200" s="155"/>
      <c r="AK200" s="156"/>
      <c r="AL200" s="130">
        <f t="shared" si="63"/>
        <v>0</v>
      </c>
      <c r="AM200" s="155"/>
      <c r="AN200" s="156"/>
      <c r="AO200" s="75">
        <f t="shared" si="64"/>
        <v>0</v>
      </c>
      <c r="AP200" s="77"/>
      <c r="AQ200" s="116"/>
      <c r="AR200" s="115">
        <f t="shared" si="65"/>
        <v>0</v>
      </c>
      <c r="AS200" s="136"/>
      <c r="AT200" s="115">
        <f t="shared" si="66"/>
        <v>0</v>
      </c>
      <c r="AU200" s="157"/>
      <c r="AV200" s="158"/>
      <c r="AW200" s="109">
        <f t="shared" si="48"/>
        <v>0</v>
      </c>
      <c r="AX200" s="84"/>
      <c r="AY200" s="138" t="str">
        <f t="shared" si="26"/>
        <v/>
      </c>
      <c r="AZ200" s="138" t="str">
        <f t="shared" si="27"/>
        <v/>
      </c>
      <c r="BA200" s="138" t="str">
        <f t="shared" si="28"/>
        <v/>
      </c>
      <c r="BB200" s="138" t="str">
        <f t="shared" si="29"/>
        <v/>
      </c>
      <c r="BC200" s="138" t="str">
        <f t="shared" si="30"/>
        <v/>
      </c>
    </row>
    <row r="201" spans="1:55" s="2" customFormat="1" ht="35.1" customHeight="1" x14ac:dyDescent="0.2">
      <c r="A201" s="10">
        <f t="shared" si="67"/>
        <v>176</v>
      </c>
      <c r="B201" s="159"/>
      <c r="C201" s="159"/>
      <c r="D201" s="99">
        <f t="shared" si="50"/>
        <v>0</v>
      </c>
      <c r="E201" s="76">
        <f t="shared" si="51"/>
        <v>0</v>
      </c>
      <c r="F201" s="76">
        <f t="shared" si="52"/>
        <v>0</v>
      </c>
      <c r="G201" s="160"/>
      <c r="H201" s="160"/>
      <c r="I201" s="75">
        <f t="shared" si="53"/>
        <v>0</v>
      </c>
      <c r="J201" s="161"/>
      <c r="K201" s="162"/>
      <c r="L201" s="115">
        <f t="shared" si="54"/>
        <v>0</v>
      </c>
      <c r="M201" s="161"/>
      <c r="N201" s="162"/>
      <c r="O201" s="115">
        <f t="shared" si="55"/>
        <v>0</v>
      </c>
      <c r="P201" s="116"/>
      <c r="Q201" s="116"/>
      <c r="R201" s="115">
        <f t="shared" si="56"/>
        <v>0</v>
      </c>
      <c r="S201" s="116"/>
      <c r="T201" s="75">
        <f t="shared" si="57"/>
        <v>0</v>
      </c>
      <c r="U201" s="124"/>
      <c r="V201" s="125">
        <f t="shared" si="58"/>
        <v>0</v>
      </c>
      <c r="W201" s="124"/>
      <c r="X201" s="75">
        <f t="shared" si="59"/>
        <v>0</v>
      </c>
      <c r="Y201" s="161"/>
      <c r="Z201" s="163"/>
      <c r="AA201" s="162"/>
      <c r="AB201" s="75">
        <f t="shared" si="60"/>
        <v>0</v>
      </c>
      <c r="AC201" s="164"/>
      <c r="AD201" s="165"/>
      <c r="AE201" s="75">
        <f t="shared" si="61"/>
        <v>0</v>
      </c>
      <c r="AF201" s="161"/>
      <c r="AG201" s="163"/>
      <c r="AH201" s="162"/>
      <c r="AI201" s="75">
        <f t="shared" si="62"/>
        <v>0</v>
      </c>
      <c r="AJ201" s="155"/>
      <c r="AK201" s="156"/>
      <c r="AL201" s="130">
        <f t="shared" si="63"/>
        <v>0</v>
      </c>
      <c r="AM201" s="155"/>
      <c r="AN201" s="156"/>
      <c r="AO201" s="75">
        <f t="shared" si="64"/>
        <v>0</v>
      </c>
      <c r="AP201" s="77"/>
      <c r="AQ201" s="116"/>
      <c r="AR201" s="115">
        <f t="shared" si="65"/>
        <v>0</v>
      </c>
      <c r="AS201" s="136"/>
      <c r="AT201" s="115">
        <f t="shared" si="66"/>
        <v>0</v>
      </c>
      <c r="AU201" s="157"/>
      <c r="AV201" s="158"/>
      <c r="AW201" s="109">
        <f t="shared" si="48"/>
        <v>0</v>
      </c>
      <c r="AX201" s="84"/>
      <c r="AY201" s="138" t="str">
        <f t="shared" si="26"/>
        <v/>
      </c>
      <c r="AZ201" s="138" t="str">
        <f t="shared" si="27"/>
        <v/>
      </c>
      <c r="BA201" s="138" t="str">
        <f t="shared" si="28"/>
        <v/>
      </c>
      <c r="BB201" s="138" t="str">
        <f t="shared" si="29"/>
        <v/>
      </c>
      <c r="BC201" s="138" t="str">
        <f t="shared" si="30"/>
        <v/>
      </c>
    </row>
    <row r="202" spans="1:55" s="4" customFormat="1" ht="35.1" customHeight="1" x14ac:dyDescent="0.25">
      <c r="A202" s="10">
        <f t="shared" si="67"/>
        <v>177</v>
      </c>
      <c r="B202" s="159"/>
      <c r="C202" s="159"/>
      <c r="D202" s="99">
        <f t="shared" si="50"/>
        <v>0</v>
      </c>
      <c r="E202" s="76">
        <f t="shared" si="51"/>
        <v>0</v>
      </c>
      <c r="F202" s="76">
        <f t="shared" si="52"/>
        <v>0</v>
      </c>
      <c r="G202" s="160"/>
      <c r="H202" s="160"/>
      <c r="I202" s="75">
        <f t="shared" si="53"/>
        <v>0</v>
      </c>
      <c r="J202" s="161"/>
      <c r="K202" s="162"/>
      <c r="L202" s="115">
        <f t="shared" si="54"/>
        <v>0</v>
      </c>
      <c r="M202" s="161"/>
      <c r="N202" s="162"/>
      <c r="O202" s="115">
        <f t="shared" si="55"/>
        <v>0</v>
      </c>
      <c r="P202" s="116"/>
      <c r="Q202" s="116"/>
      <c r="R202" s="115">
        <f t="shared" si="56"/>
        <v>0</v>
      </c>
      <c r="S202" s="116"/>
      <c r="T202" s="75">
        <f t="shared" si="57"/>
        <v>0</v>
      </c>
      <c r="U202" s="124"/>
      <c r="V202" s="125">
        <f t="shared" si="58"/>
        <v>0</v>
      </c>
      <c r="W202" s="124"/>
      <c r="X202" s="75">
        <f t="shared" si="59"/>
        <v>0</v>
      </c>
      <c r="Y202" s="161"/>
      <c r="Z202" s="163"/>
      <c r="AA202" s="162"/>
      <c r="AB202" s="75">
        <f t="shared" si="60"/>
        <v>0</v>
      </c>
      <c r="AC202" s="164"/>
      <c r="AD202" s="165"/>
      <c r="AE202" s="75">
        <f t="shared" si="61"/>
        <v>0</v>
      </c>
      <c r="AF202" s="161"/>
      <c r="AG202" s="163"/>
      <c r="AH202" s="162"/>
      <c r="AI202" s="75">
        <f t="shared" si="62"/>
        <v>0</v>
      </c>
      <c r="AJ202" s="155"/>
      <c r="AK202" s="156"/>
      <c r="AL202" s="130">
        <f t="shared" si="63"/>
        <v>0</v>
      </c>
      <c r="AM202" s="155"/>
      <c r="AN202" s="156"/>
      <c r="AO202" s="75">
        <f t="shared" si="64"/>
        <v>0</v>
      </c>
      <c r="AP202" s="77"/>
      <c r="AQ202" s="116"/>
      <c r="AR202" s="115">
        <f t="shared" si="65"/>
        <v>0</v>
      </c>
      <c r="AS202" s="136"/>
      <c r="AT202" s="115">
        <f t="shared" si="66"/>
        <v>0</v>
      </c>
      <c r="AU202" s="157"/>
      <c r="AV202" s="158"/>
      <c r="AW202" s="109">
        <f t="shared" si="48"/>
        <v>0</v>
      </c>
      <c r="AX202" s="83"/>
      <c r="AY202" s="138" t="str">
        <f t="shared" si="26"/>
        <v/>
      </c>
      <c r="AZ202" s="138" t="str">
        <f t="shared" si="27"/>
        <v/>
      </c>
      <c r="BA202" s="138" t="str">
        <f t="shared" si="28"/>
        <v/>
      </c>
      <c r="BB202" s="138" t="str">
        <f t="shared" si="29"/>
        <v/>
      </c>
      <c r="BC202" s="138" t="str">
        <f t="shared" si="30"/>
        <v/>
      </c>
    </row>
    <row r="203" spans="1:55" s="2" customFormat="1" ht="35.1" customHeight="1" x14ac:dyDescent="0.2">
      <c r="A203" s="10">
        <f t="shared" si="67"/>
        <v>178</v>
      </c>
      <c r="B203" s="159"/>
      <c r="C203" s="159"/>
      <c r="D203" s="99">
        <f t="shared" si="50"/>
        <v>0</v>
      </c>
      <c r="E203" s="76">
        <f t="shared" si="51"/>
        <v>0</v>
      </c>
      <c r="F203" s="76">
        <f t="shared" si="52"/>
        <v>0</v>
      </c>
      <c r="G203" s="160"/>
      <c r="H203" s="160"/>
      <c r="I203" s="75">
        <f t="shared" si="53"/>
        <v>0</v>
      </c>
      <c r="J203" s="161"/>
      <c r="K203" s="162"/>
      <c r="L203" s="115">
        <f t="shared" si="54"/>
        <v>0</v>
      </c>
      <c r="M203" s="161"/>
      <c r="N203" s="162"/>
      <c r="O203" s="115">
        <f t="shared" si="55"/>
        <v>0</v>
      </c>
      <c r="P203" s="116"/>
      <c r="Q203" s="116"/>
      <c r="R203" s="115">
        <f t="shared" si="56"/>
        <v>0</v>
      </c>
      <c r="S203" s="116"/>
      <c r="T203" s="75">
        <f t="shared" si="57"/>
        <v>0</v>
      </c>
      <c r="U203" s="124"/>
      <c r="V203" s="125">
        <f t="shared" si="58"/>
        <v>0</v>
      </c>
      <c r="W203" s="124"/>
      <c r="X203" s="75">
        <f t="shared" si="59"/>
        <v>0</v>
      </c>
      <c r="Y203" s="161"/>
      <c r="Z203" s="163"/>
      <c r="AA203" s="162"/>
      <c r="AB203" s="75">
        <f t="shared" si="60"/>
        <v>0</v>
      </c>
      <c r="AC203" s="164"/>
      <c r="AD203" s="165"/>
      <c r="AE203" s="75">
        <f t="shared" si="61"/>
        <v>0</v>
      </c>
      <c r="AF203" s="161"/>
      <c r="AG203" s="163"/>
      <c r="AH203" s="162"/>
      <c r="AI203" s="75">
        <f t="shared" si="62"/>
        <v>0</v>
      </c>
      <c r="AJ203" s="155"/>
      <c r="AK203" s="156"/>
      <c r="AL203" s="130">
        <f t="shared" si="63"/>
        <v>0</v>
      </c>
      <c r="AM203" s="155"/>
      <c r="AN203" s="156"/>
      <c r="AO203" s="75">
        <f t="shared" si="64"/>
        <v>0</v>
      </c>
      <c r="AP203" s="77"/>
      <c r="AQ203" s="116"/>
      <c r="AR203" s="115">
        <f t="shared" si="65"/>
        <v>0</v>
      </c>
      <c r="AS203" s="136"/>
      <c r="AT203" s="115">
        <f t="shared" si="66"/>
        <v>0</v>
      </c>
      <c r="AU203" s="157"/>
      <c r="AV203" s="158"/>
      <c r="AW203" s="109">
        <f t="shared" si="48"/>
        <v>0</v>
      </c>
      <c r="AX203" s="84"/>
      <c r="AY203" s="138" t="str">
        <f t="shared" si="26"/>
        <v/>
      </c>
      <c r="AZ203" s="138" t="str">
        <f t="shared" si="27"/>
        <v/>
      </c>
      <c r="BA203" s="138" t="str">
        <f t="shared" si="28"/>
        <v/>
      </c>
      <c r="BB203" s="138" t="str">
        <f t="shared" si="29"/>
        <v/>
      </c>
      <c r="BC203" s="138" t="str">
        <f t="shared" si="30"/>
        <v/>
      </c>
    </row>
    <row r="204" spans="1:55" s="2" customFormat="1" ht="35.1" customHeight="1" x14ac:dyDescent="0.2">
      <c r="A204" s="10">
        <f t="shared" si="67"/>
        <v>179</v>
      </c>
      <c r="B204" s="159"/>
      <c r="C204" s="159"/>
      <c r="D204" s="99">
        <f t="shared" si="50"/>
        <v>0</v>
      </c>
      <c r="E204" s="76">
        <f t="shared" si="51"/>
        <v>0</v>
      </c>
      <c r="F204" s="76">
        <f t="shared" si="52"/>
        <v>0</v>
      </c>
      <c r="G204" s="160"/>
      <c r="H204" s="160"/>
      <c r="I204" s="75">
        <f t="shared" si="53"/>
        <v>0</v>
      </c>
      <c r="J204" s="161"/>
      <c r="K204" s="162"/>
      <c r="L204" s="115">
        <f t="shared" si="54"/>
        <v>0</v>
      </c>
      <c r="M204" s="161"/>
      <c r="N204" s="162"/>
      <c r="O204" s="115">
        <f t="shared" si="55"/>
        <v>0</v>
      </c>
      <c r="P204" s="116"/>
      <c r="Q204" s="116"/>
      <c r="R204" s="115">
        <f t="shared" si="56"/>
        <v>0</v>
      </c>
      <c r="S204" s="116"/>
      <c r="T204" s="75">
        <f t="shared" si="57"/>
        <v>0</v>
      </c>
      <c r="U204" s="124"/>
      <c r="V204" s="125">
        <f t="shared" si="58"/>
        <v>0</v>
      </c>
      <c r="W204" s="124"/>
      <c r="X204" s="75">
        <f t="shared" si="59"/>
        <v>0</v>
      </c>
      <c r="Y204" s="161"/>
      <c r="Z204" s="163"/>
      <c r="AA204" s="162"/>
      <c r="AB204" s="75">
        <f t="shared" si="60"/>
        <v>0</v>
      </c>
      <c r="AC204" s="164"/>
      <c r="AD204" s="165"/>
      <c r="AE204" s="75">
        <f t="shared" si="61"/>
        <v>0</v>
      </c>
      <c r="AF204" s="161"/>
      <c r="AG204" s="163"/>
      <c r="AH204" s="162"/>
      <c r="AI204" s="75">
        <f t="shared" si="62"/>
        <v>0</v>
      </c>
      <c r="AJ204" s="155"/>
      <c r="AK204" s="156"/>
      <c r="AL204" s="130">
        <f t="shared" si="63"/>
        <v>0</v>
      </c>
      <c r="AM204" s="155"/>
      <c r="AN204" s="156"/>
      <c r="AO204" s="75">
        <f t="shared" si="64"/>
        <v>0</v>
      </c>
      <c r="AP204" s="77"/>
      <c r="AQ204" s="116"/>
      <c r="AR204" s="115">
        <f t="shared" si="65"/>
        <v>0</v>
      </c>
      <c r="AS204" s="136"/>
      <c r="AT204" s="115">
        <f t="shared" si="66"/>
        <v>0</v>
      </c>
      <c r="AU204" s="157"/>
      <c r="AV204" s="158"/>
      <c r="AW204" s="109">
        <f t="shared" si="48"/>
        <v>0</v>
      </c>
      <c r="AX204" s="84"/>
      <c r="AY204" s="138" t="str">
        <f t="shared" ref="AY204:AY267" si="68">IFERROR(LOOKUP(,0/(J204=MAS_SAMPLE_TYPE),MAS_SAMPLE_TYPE_VAL),"")</f>
        <v/>
      </c>
      <c r="AZ204" s="138" t="str">
        <f t="shared" ref="AZ204:AZ267" si="69">IFERROR(LOOKUP(,0/(M204=MAS_SAMPLE_METHOD),MAS_SAMPLE_METHOD_VAL),"")</f>
        <v/>
      </c>
      <c r="BA204" s="138" t="str">
        <f t="shared" ref="BA204:BA267" si="70">IFERROR(LOOKUP(,0/(P204=MAS_PROC_TYPE),MAS_PROC_TYPE_VAL),"")</f>
        <v/>
      </c>
      <c r="BB204" s="138" t="str">
        <f t="shared" ref="BB204:BB267" si="71">IFERROR(LOOKUP(,0/(Y204=MAS_CONTROL_MEASURES),MAS_CONTROL_MEASURES_VAL),"")</f>
        <v/>
      </c>
      <c r="BC204" s="138" t="str">
        <f t="shared" ref="BC204:BC267" si="72">IFERROR(LOOKUP(,0/(AF204=MAS_PEL_COMPARISON),MAS_PEL_COMPARISON_VAL),"")</f>
        <v/>
      </c>
    </row>
    <row r="205" spans="1:55" s="2" customFormat="1" ht="35.1" customHeight="1" x14ac:dyDescent="0.2">
      <c r="A205" s="10">
        <f t="shared" si="67"/>
        <v>180</v>
      </c>
      <c r="B205" s="159"/>
      <c r="C205" s="159"/>
      <c r="D205" s="99">
        <f t="shared" si="50"/>
        <v>0</v>
      </c>
      <c r="E205" s="76">
        <f t="shared" si="51"/>
        <v>0</v>
      </c>
      <c r="F205" s="76">
        <f t="shared" si="52"/>
        <v>0</v>
      </c>
      <c r="G205" s="160"/>
      <c r="H205" s="160"/>
      <c r="I205" s="75">
        <f t="shared" si="53"/>
        <v>0</v>
      </c>
      <c r="J205" s="161"/>
      <c r="K205" s="162"/>
      <c r="L205" s="115">
        <f t="shared" si="54"/>
        <v>0</v>
      </c>
      <c r="M205" s="161"/>
      <c r="N205" s="162"/>
      <c r="O205" s="115">
        <f t="shared" si="55"/>
        <v>0</v>
      </c>
      <c r="P205" s="116"/>
      <c r="Q205" s="116"/>
      <c r="R205" s="115">
        <f t="shared" si="56"/>
        <v>0</v>
      </c>
      <c r="S205" s="116"/>
      <c r="T205" s="75">
        <f t="shared" si="57"/>
        <v>0</v>
      </c>
      <c r="U205" s="124"/>
      <c r="V205" s="125">
        <f t="shared" si="58"/>
        <v>0</v>
      </c>
      <c r="W205" s="124"/>
      <c r="X205" s="75">
        <f t="shared" si="59"/>
        <v>0</v>
      </c>
      <c r="Y205" s="161"/>
      <c r="Z205" s="163"/>
      <c r="AA205" s="162"/>
      <c r="AB205" s="75">
        <f t="shared" si="60"/>
        <v>0</v>
      </c>
      <c r="AC205" s="164"/>
      <c r="AD205" s="165"/>
      <c r="AE205" s="75">
        <f t="shared" si="61"/>
        <v>0</v>
      </c>
      <c r="AF205" s="161"/>
      <c r="AG205" s="163"/>
      <c r="AH205" s="162"/>
      <c r="AI205" s="75">
        <f t="shared" si="62"/>
        <v>0</v>
      </c>
      <c r="AJ205" s="155"/>
      <c r="AK205" s="156"/>
      <c r="AL205" s="130">
        <f t="shared" si="63"/>
        <v>0</v>
      </c>
      <c r="AM205" s="155"/>
      <c r="AN205" s="156"/>
      <c r="AO205" s="75">
        <f t="shared" si="64"/>
        <v>0</v>
      </c>
      <c r="AP205" s="77"/>
      <c r="AQ205" s="116"/>
      <c r="AR205" s="115">
        <f t="shared" si="65"/>
        <v>0</v>
      </c>
      <c r="AS205" s="136"/>
      <c r="AT205" s="115">
        <f t="shared" si="66"/>
        <v>0</v>
      </c>
      <c r="AU205" s="157"/>
      <c r="AV205" s="158"/>
      <c r="AW205" s="109">
        <f t="shared" ref="AW205:AW268" si="73">IF(ISBLANK(AU205)*AND(B205&lt;&gt;""),1,0)</f>
        <v>0</v>
      </c>
      <c r="AX205" s="84"/>
      <c r="AY205" s="138" t="str">
        <f t="shared" si="68"/>
        <v/>
      </c>
      <c r="AZ205" s="138" t="str">
        <f t="shared" si="69"/>
        <v/>
      </c>
      <c r="BA205" s="138" t="str">
        <f t="shared" si="70"/>
        <v/>
      </c>
      <c r="BB205" s="138" t="str">
        <f t="shared" si="71"/>
        <v/>
      </c>
      <c r="BC205" s="138" t="str">
        <f t="shared" si="72"/>
        <v/>
      </c>
    </row>
    <row r="206" spans="1:55" s="2" customFormat="1" ht="35.1" customHeight="1" x14ac:dyDescent="0.2">
      <c r="A206" s="10">
        <f t="shared" si="67"/>
        <v>181</v>
      </c>
      <c r="B206" s="159"/>
      <c r="C206" s="159"/>
      <c r="D206" s="99">
        <f t="shared" si="50"/>
        <v>0</v>
      </c>
      <c r="E206" s="76">
        <f t="shared" si="51"/>
        <v>0</v>
      </c>
      <c r="F206" s="76">
        <f t="shared" si="52"/>
        <v>0</v>
      </c>
      <c r="G206" s="160"/>
      <c r="H206" s="160"/>
      <c r="I206" s="75">
        <f t="shared" si="53"/>
        <v>0</v>
      </c>
      <c r="J206" s="161"/>
      <c r="K206" s="162"/>
      <c r="L206" s="115">
        <f t="shared" si="54"/>
        <v>0</v>
      </c>
      <c r="M206" s="161"/>
      <c r="N206" s="162"/>
      <c r="O206" s="115">
        <f t="shared" si="55"/>
        <v>0</v>
      </c>
      <c r="P206" s="116"/>
      <c r="Q206" s="116"/>
      <c r="R206" s="115">
        <f t="shared" si="56"/>
        <v>0</v>
      </c>
      <c r="S206" s="116"/>
      <c r="T206" s="75">
        <f t="shared" si="57"/>
        <v>0</v>
      </c>
      <c r="U206" s="124"/>
      <c r="V206" s="125">
        <f t="shared" si="58"/>
        <v>0</v>
      </c>
      <c r="W206" s="124"/>
      <c r="X206" s="75">
        <f t="shared" si="59"/>
        <v>0</v>
      </c>
      <c r="Y206" s="161"/>
      <c r="Z206" s="163"/>
      <c r="AA206" s="162"/>
      <c r="AB206" s="75">
        <f t="shared" si="60"/>
        <v>0</v>
      </c>
      <c r="AC206" s="164"/>
      <c r="AD206" s="165"/>
      <c r="AE206" s="75">
        <f t="shared" si="61"/>
        <v>0</v>
      </c>
      <c r="AF206" s="161"/>
      <c r="AG206" s="163"/>
      <c r="AH206" s="162"/>
      <c r="AI206" s="75">
        <f t="shared" si="62"/>
        <v>0</v>
      </c>
      <c r="AJ206" s="155"/>
      <c r="AK206" s="156"/>
      <c r="AL206" s="130">
        <f t="shared" si="63"/>
        <v>0</v>
      </c>
      <c r="AM206" s="155"/>
      <c r="AN206" s="156"/>
      <c r="AO206" s="75">
        <f t="shared" si="64"/>
        <v>0</v>
      </c>
      <c r="AP206" s="77"/>
      <c r="AQ206" s="116"/>
      <c r="AR206" s="115">
        <f t="shared" si="65"/>
        <v>0</v>
      </c>
      <c r="AS206" s="136"/>
      <c r="AT206" s="115">
        <f t="shared" si="66"/>
        <v>0</v>
      </c>
      <c r="AU206" s="157"/>
      <c r="AV206" s="158"/>
      <c r="AW206" s="109">
        <f t="shared" si="73"/>
        <v>0</v>
      </c>
      <c r="AX206" s="84"/>
      <c r="AY206" s="138" t="str">
        <f t="shared" si="68"/>
        <v/>
      </c>
      <c r="AZ206" s="138" t="str">
        <f t="shared" si="69"/>
        <v/>
      </c>
      <c r="BA206" s="138" t="str">
        <f t="shared" si="70"/>
        <v/>
      </c>
      <c r="BB206" s="138" t="str">
        <f t="shared" si="71"/>
        <v/>
      </c>
      <c r="BC206" s="138" t="str">
        <f t="shared" si="72"/>
        <v/>
      </c>
    </row>
    <row r="207" spans="1:55" s="2" customFormat="1" ht="35.1" customHeight="1" x14ac:dyDescent="0.2">
      <c r="A207" s="10">
        <f t="shared" si="67"/>
        <v>182</v>
      </c>
      <c r="B207" s="159"/>
      <c r="C207" s="159"/>
      <c r="D207" s="99">
        <f t="shared" si="50"/>
        <v>0</v>
      </c>
      <c r="E207" s="76">
        <f t="shared" si="51"/>
        <v>0</v>
      </c>
      <c r="F207" s="76">
        <f t="shared" si="52"/>
        <v>0</v>
      </c>
      <c r="G207" s="160"/>
      <c r="H207" s="160"/>
      <c r="I207" s="75">
        <f t="shared" si="53"/>
        <v>0</v>
      </c>
      <c r="J207" s="161"/>
      <c r="K207" s="162"/>
      <c r="L207" s="115">
        <f t="shared" si="54"/>
        <v>0</v>
      </c>
      <c r="M207" s="161"/>
      <c r="N207" s="162"/>
      <c r="O207" s="115">
        <f t="shared" si="55"/>
        <v>0</v>
      </c>
      <c r="P207" s="116"/>
      <c r="Q207" s="116"/>
      <c r="R207" s="115">
        <f t="shared" si="56"/>
        <v>0</v>
      </c>
      <c r="S207" s="116"/>
      <c r="T207" s="75">
        <f t="shared" si="57"/>
        <v>0</v>
      </c>
      <c r="U207" s="124"/>
      <c r="V207" s="125">
        <f t="shared" si="58"/>
        <v>0</v>
      </c>
      <c r="W207" s="124"/>
      <c r="X207" s="75">
        <f t="shared" si="59"/>
        <v>0</v>
      </c>
      <c r="Y207" s="161"/>
      <c r="Z207" s="163"/>
      <c r="AA207" s="162"/>
      <c r="AB207" s="75">
        <f t="shared" si="60"/>
        <v>0</v>
      </c>
      <c r="AC207" s="164"/>
      <c r="AD207" s="165"/>
      <c r="AE207" s="75">
        <f t="shared" si="61"/>
        <v>0</v>
      </c>
      <c r="AF207" s="161"/>
      <c r="AG207" s="163"/>
      <c r="AH207" s="162"/>
      <c r="AI207" s="75">
        <f t="shared" si="62"/>
        <v>0</v>
      </c>
      <c r="AJ207" s="155"/>
      <c r="AK207" s="156"/>
      <c r="AL207" s="130">
        <f t="shared" si="63"/>
        <v>0</v>
      </c>
      <c r="AM207" s="155"/>
      <c r="AN207" s="156"/>
      <c r="AO207" s="75">
        <f t="shared" si="64"/>
        <v>0</v>
      </c>
      <c r="AP207" s="77"/>
      <c r="AQ207" s="116"/>
      <c r="AR207" s="115">
        <f t="shared" si="65"/>
        <v>0</v>
      </c>
      <c r="AS207" s="136"/>
      <c r="AT207" s="115">
        <f t="shared" si="66"/>
        <v>0</v>
      </c>
      <c r="AU207" s="157"/>
      <c r="AV207" s="158"/>
      <c r="AW207" s="109">
        <f t="shared" si="73"/>
        <v>0</v>
      </c>
      <c r="AX207" s="84"/>
      <c r="AY207" s="138" t="str">
        <f t="shared" si="68"/>
        <v/>
      </c>
      <c r="AZ207" s="138" t="str">
        <f t="shared" si="69"/>
        <v/>
      </c>
      <c r="BA207" s="138" t="str">
        <f t="shared" si="70"/>
        <v/>
      </c>
      <c r="BB207" s="138" t="str">
        <f t="shared" si="71"/>
        <v/>
      </c>
      <c r="BC207" s="138" t="str">
        <f t="shared" si="72"/>
        <v/>
      </c>
    </row>
    <row r="208" spans="1:55" s="5" customFormat="1" ht="35.1" customHeight="1" x14ac:dyDescent="0.25">
      <c r="A208" s="10">
        <f t="shared" si="67"/>
        <v>183</v>
      </c>
      <c r="B208" s="159"/>
      <c r="C208" s="159"/>
      <c r="D208" s="99">
        <f t="shared" si="50"/>
        <v>0</v>
      </c>
      <c r="E208" s="76">
        <f t="shared" si="51"/>
        <v>0</v>
      </c>
      <c r="F208" s="76">
        <f t="shared" si="52"/>
        <v>0</v>
      </c>
      <c r="G208" s="160"/>
      <c r="H208" s="160"/>
      <c r="I208" s="75">
        <f t="shared" si="53"/>
        <v>0</v>
      </c>
      <c r="J208" s="161"/>
      <c r="K208" s="162"/>
      <c r="L208" s="115">
        <f t="shared" si="54"/>
        <v>0</v>
      </c>
      <c r="M208" s="161"/>
      <c r="N208" s="162"/>
      <c r="O208" s="115">
        <f t="shared" si="55"/>
        <v>0</v>
      </c>
      <c r="P208" s="116"/>
      <c r="Q208" s="116"/>
      <c r="R208" s="115">
        <f t="shared" si="56"/>
        <v>0</v>
      </c>
      <c r="S208" s="116"/>
      <c r="T208" s="75">
        <f t="shared" si="57"/>
        <v>0</v>
      </c>
      <c r="U208" s="124"/>
      <c r="V208" s="125">
        <f t="shared" si="58"/>
        <v>0</v>
      </c>
      <c r="W208" s="124"/>
      <c r="X208" s="75">
        <f t="shared" si="59"/>
        <v>0</v>
      </c>
      <c r="Y208" s="161"/>
      <c r="Z208" s="163"/>
      <c r="AA208" s="162"/>
      <c r="AB208" s="75">
        <f t="shared" si="60"/>
        <v>0</v>
      </c>
      <c r="AC208" s="164"/>
      <c r="AD208" s="165"/>
      <c r="AE208" s="75">
        <f t="shared" si="61"/>
        <v>0</v>
      </c>
      <c r="AF208" s="161"/>
      <c r="AG208" s="163"/>
      <c r="AH208" s="162"/>
      <c r="AI208" s="75">
        <f t="shared" si="62"/>
        <v>0</v>
      </c>
      <c r="AJ208" s="155"/>
      <c r="AK208" s="156"/>
      <c r="AL208" s="130">
        <f t="shared" si="63"/>
        <v>0</v>
      </c>
      <c r="AM208" s="155"/>
      <c r="AN208" s="156"/>
      <c r="AO208" s="75">
        <f t="shared" si="64"/>
        <v>0</v>
      </c>
      <c r="AP208" s="77"/>
      <c r="AQ208" s="116"/>
      <c r="AR208" s="115">
        <f t="shared" si="65"/>
        <v>0</v>
      </c>
      <c r="AS208" s="136"/>
      <c r="AT208" s="115">
        <f t="shared" si="66"/>
        <v>0</v>
      </c>
      <c r="AU208" s="157"/>
      <c r="AV208" s="158"/>
      <c r="AW208" s="109">
        <f t="shared" si="73"/>
        <v>0</v>
      </c>
      <c r="AX208" s="82"/>
      <c r="AY208" s="138" t="str">
        <f t="shared" si="68"/>
        <v/>
      </c>
      <c r="AZ208" s="138" t="str">
        <f t="shared" si="69"/>
        <v/>
      </c>
      <c r="BA208" s="138" t="str">
        <f t="shared" si="70"/>
        <v/>
      </c>
      <c r="BB208" s="138" t="str">
        <f t="shared" si="71"/>
        <v/>
      </c>
      <c r="BC208" s="138" t="str">
        <f t="shared" si="72"/>
        <v/>
      </c>
    </row>
    <row r="209" spans="1:55" s="4" customFormat="1" ht="35.1" customHeight="1" x14ac:dyDescent="0.25">
      <c r="A209" s="10">
        <f t="shared" si="67"/>
        <v>184</v>
      </c>
      <c r="B209" s="159"/>
      <c r="C209" s="159"/>
      <c r="D209" s="99">
        <f t="shared" si="50"/>
        <v>0</v>
      </c>
      <c r="E209" s="76">
        <f t="shared" si="51"/>
        <v>0</v>
      </c>
      <c r="F209" s="76">
        <f t="shared" si="52"/>
        <v>0</v>
      </c>
      <c r="G209" s="160"/>
      <c r="H209" s="160"/>
      <c r="I209" s="75">
        <f t="shared" si="53"/>
        <v>0</v>
      </c>
      <c r="J209" s="161"/>
      <c r="K209" s="162"/>
      <c r="L209" s="115">
        <f t="shared" si="54"/>
        <v>0</v>
      </c>
      <c r="M209" s="161"/>
      <c r="N209" s="162"/>
      <c r="O209" s="115">
        <f t="shared" si="55"/>
        <v>0</v>
      </c>
      <c r="P209" s="116"/>
      <c r="Q209" s="116"/>
      <c r="R209" s="115">
        <f t="shared" si="56"/>
        <v>0</v>
      </c>
      <c r="S209" s="116"/>
      <c r="T209" s="75">
        <f t="shared" si="57"/>
        <v>0</v>
      </c>
      <c r="U209" s="124"/>
      <c r="V209" s="125">
        <f t="shared" si="58"/>
        <v>0</v>
      </c>
      <c r="W209" s="124"/>
      <c r="X209" s="75">
        <f t="shared" si="59"/>
        <v>0</v>
      </c>
      <c r="Y209" s="161"/>
      <c r="Z209" s="163"/>
      <c r="AA209" s="162"/>
      <c r="AB209" s="75">
        <f t="shared" si="60"/>
        <v>0</v>
      </c>
      <c r="AC209" s="164"/>
      <c r="AD209" s="165"/>
      <c r="AE209" s="75">
        <f t="shared" si="61"/>
        <v>0</v>
      </c>
      <c r="AF209" s="161"/>
      <c r="AG209" s="163"/>
      <c r="AH209" s="162"/>
      <c r="AI209" s="75">
        <f t="shared" si="62"/>
        <v>0</v>
      </c>
      <c r="AJ209" s="155"/>
      <c r="AK209" s="156"/>
      <c r="AL209" s="130">
        <f t="shared" si="63"/>
        <v>0</v>
      </c>
      <c r="AM209" s="155"/>
      <c r="AN209" s="156"/>
      <c r="AO209" s="75">
        <f t="shared" si="64"/>
        <v>0</v>
      </c>
      <c r="AP209" s="77"/>
      <c r="AQ209" s="116"/>
      <c r="AR209" s="115">
        <f t="shared" si="65"/>
        <v>0</v>
      </c>
      <c r="AS209" s="136"/>
      <c r="AT209" s="115">
        <f t="shared" si="66"/>
        <v>0</v>
      </c>
      <c r="AU209" s="157"/>
      <c r="AV209" s="158"/>
      <c r="AW209" s="109">
        <f t="shared" si="73"/>
        <v>0</v>
      </c>
      <c r="AX209" s="83"/>
      <c r="AY209" s="138" t="str">
        <f t="shared" si="68"/>
        <v/>
      </c>
      <c r="AZ209" s="138" t="str">
        <f t="shared" si="69"/>
        <v/>
      </c>
      <c r="BA209" s="138" t="str">
        <f t="shared" si="70"/>
        <v/>
      </c>
      <c r="BB209" s="138" t="str">
        <f t="shared" si="71"/>
        <v/>
      </c>
      <c r="BC209" s="138" t="str">
        <f t="shared" si="72"/>
        <v/>
      </c>
    </row>
    <row r="210" spans="1:55" s="2" customFormat="1" ht="35.1" customHeight="1" x14ac:dyDescent="0.2">
      <c r="A210" s="10">
        <f t="shared" si="67"/>
        <v>185</v>
      </c>
      <c r="B210" s="159"/>
      <c r="C210" s="159"/>
      <c r="D210" s="99">
        <f t="shared" si="50"/>
        <v>0</v>
      </c>
      <c r="E210" s="76">
        <f t="shared" si="51"/>
        <v>0</v>
      </c>
      <c r="F210" s="76">
        <f t="shared" si="52"/>
        <v>0</v>
      </c>
      <c r="G210" s="160"/>
      <c r="H210" s="160"/>
      <c r="I210" s="75">
        <f t="shared" si="53"/>
        <v>0</v>
      </c>
      <c r="J210" s="161"/>
      <c r="K210" s="162"/>
      <c r="L210" s="115">
        <f t="shared" si="54"/>
        <v>0</v>
      </c>
      <c r="M210" s="161"/>
      <c r="N210" s="162"/>
      <c r="O210" s="115">
        <f t="shared" si="55"/>
        <v>0</v>
      </c>
      <c r="P210" s="116"/>
      <c r="Q210" s="116"/>
      <c r="R210" s="115">
        <f t="shared" si="56"/>
        <v>0</v>
      </c>
      <c r="S210" s="116"/>
      <c r="T210" s="75">
        <f t="shared" si="57"/>
        <v>0</v>
      </c>
      <c r="U210" s="124"/>
      <c r="V210" s="125">
        <f t="shared" si="58"/>
        <v>0</v>
      </c>
      <c r="W210" s="124"/>
      <c r="X210" s="75">
        <f t="shared" si="59"/>
        <v>0</v>
      </c>
      <c r="Y210" s="161"/>
      <c r="Z210" s="163"/>
      <c r="AA210" s="162"/>
      <c r="AB210" s="75">
        <f t="shared" si="60"/>
        <v>0</v>
      </c>
      <c r="AC210" s="164"/>
      <c r="AD210" s="165"/>
      <c r="AE210" s="75">
        <f t="shared" si="61"/>
        <v>0</v>
      </c>
      <c r="AF210" s="161"/>
      <c r="AG210" s="163"/>
      <c r="AH210" s="162"/>
      <c r="AI210" s="75">
        <f t="shared" si="62"/>
        <v>0</v>
      </c>
      <c r="AJ210" s="155"/>
      <c r="AK210" s="156"/>
      <c r="AL210" s="130">
        <f t="shared" si="63"/>
        <v>0</v>
      </c>
      <c r="AM210" s="155"/>
      <c r="AN210" s="156"/>
      <c r="AO210" s="75">
        <f t="shared" si="64"/>
        <v>0</v>
      </c>
      <c r="AP210" s="77"/>
      <c r="AQ210" s="116"/>
      <c r="AR210" s="115">
        <f t="shared" si="65"/>
        <v>0</v>
      </c>
      <c r="AS210" s="136"/>
      <c r="AT210" s="115">
        <f t="shared" si="66"/>
        <v>0</v>
      </c>
      <c r="AU210" s="157"/>
      <c r="AV210" s="158"/>
      <c r="AW210" s="109">
        <f t="shared" si="73"/>
        <v>0</v>
      </c>
      <c r="AX210" s="84"/>
      <c r="AY210" s="138" t="str">
        <f t="shared" si="68"/>
        <v/>
      </c>
      <c r="AZ210" s="138" t="str">
        <f t="shared" si="69"/>
        <v/>
      </c>
      <c r="BA210" s="138" t="str">
        <f t="shared" si="70"/>
        <v/>
      </c>
      <c r="BB210" s="138" t="str">
        <f t="shared" si="71"/>
        <v/>
      </c>
      <c r="BC210" s="138" t="str">
        <f t="shared" si="72"/>
        <v/>
      </c>
    </row>
    <row r="211" spans="1:55" s="2" customFormat="1" ht="35.1" customHeight="1" x14ac:dyDescent="0.2">
      <c r="A211" s="10">
        <f t="shared" si="67"/>
        <v>186</v>
      </c>
      <c r="B211" s="159"/>
      <c r="C211" s="159"/>
      <c r="D211" s="99">
        <f t="shared" si="50"/>
        <v>0</v>
      </c>
      <c r="E211" s="76">
        <f t="shared" si="51"/>
        <v>0</v>
      </c>
      <c r="F211" s="76">
        <f t="shared" si="52"/>
        <v>0</v>
      </c>
      <c r="G211" s="160"/>
      <c r="H211" s="160"/>
      <c r="I211" s="75">
        <f t="shared" si="53"/>
        <v>0</v>
      </c>
      <c r="J211" s="161"/>
      <c r="K211" s="162"/>
      <c r="L211" s="115">
        <f t="shared" si="54"/>
        <v>0</v>
      </c>
      <c r="M211" s="161"/>
      <c r="N211" s="162"/>
      <c r="O211" s="115">
        <f t="shared" si="55"/>
        <v>0</v>
      </c>
      <c r="P211" s="116"/>
      <c r="Q211" s="116"/>
      <c r="R211" s="115">
        <f t="shared" si="56"/>
        <v>0</v>
      </c>
      <c r="S211" s="116"/>
      <c r="T211" s="75">
        <f t="shared" si="57"/>
        <v>0</v>
      </c>
      <c r="U211" s="124"/>
      <c r="V211" s="125">
        <f t="shared" si="58"/>
        <v>0</v>
      </c>
      <c r="W211" s="124"/>
      <c r="X211" s="75">
        <f t="shared" si="59"/>
        <v>0</v>
      </c>
      <c r="Y211" s="161"/>
      <c r="Z211" s="163"/>
      <c r="AA211" s="162"/>
      <c r="AB211" s="75">
        <f t="shared" si="60"/>
        <v>0</v>
      </c>
      <c r="AC211" s="164"/>
      <c r="AD211" s="165"/>
      <c r="AE211" s="75">
        <f t="shared" si="61"/>
        <v>0</v>
      </c>
      <c r="AF211" s="161"/>
      <c r="AG211" s="163"/>
      <c r="AH211" s="162"/>
      <c r="AI211" s="75">
        <f t="shared" si="62"/>
        <v>0</v>
      </c>
      <c r="AJ211" s="155"/>
      <c r="AK211" s="156"/>
      <c r="AL211" s="130">
        <f t="shared" si="63"/>
        <v>0</v>
      </c>
      <c r="AM211" s="155"/>
      <c r="AN211" s="156"/>
      <c r="AO211" s="75">
        <f t="shared" si="64"/>
        <v>0</v>
      </c>
      <c r="AP211" s="77"/>
      <c r="AQ211" s="116"/>
      <c r="AR211" s="115">
        <f t="shared" si="65"/>
        <v>0</v>
      </c>
      <c r="AS211" s="136"/>
      <c r="AT211" s="115">
        <f t="shared" si="66"/>
        <v>0</v>
      </c>
      <c r="AU211" s="157"/>
      <c r="AV211" s="158"/>
      <c r="AW211" s="109">
        <f t="shared" si="73"/>
        <v>0</v>
      </c>
      <c r="AX211" s="84"/>
      <c r="AY211" s="138" t="str">
        <f t="shared" si="68"/>
        <v/>
      </c>
      <c r="AZ211" s="138" t="str">
        <f t="shared" si="69"/>
        <v/>
      </c>
      <c r="BA211" s="138" t="str">
        <f t="shared" si="70"/>
        <v/>
      </c>
      <c r="BB211" s="138" t="str">
        <f t="shared" si="71"/>
        <v/>
      </c>
      <c r="BC211" s="138" t="str">
        <f t="shared" si="72"/>
        <v/>
      </c>
    </row>
    <row r="212" spans="1:55" s="2" customFormat="1" ht="35.1" customHeight="1" x14ac:dyDescent="0.2">
      <c r="A212" s="10">
        <f t="shared" si="67"/>
        <v>187</v>
      </c>
      <c r="B212" s="159"/>
      <c r="C212" s="159"/>
      <c r="D212" s="99">
        <f t="shared" si="50"/>
        <v>0</v>
      </c>
      <c r="E212" s="76">
        <f t="shared" si="51"/>
        <v>0</v>
      </c>
      <c r="F212" s="76">
        <f t="shared" si="52"/>
        <v>0</v>
      </c>
      <c r="G212" s="160"/>
      <c r="H212" s="160"/>
      <c r="I212" s="75">
        <f t="shared" si="53"/>
        <v>0</v>
      </c>
      <c r="J212" s="161"/>
      <c r="K212" s="162"/>
      <c r="L212" s="115">
        <f t="shared" si="54"/>
        <v>0</v>
      </c>
      <c r="M212" s="161"/>
      <c r="N212" s="162"/>
      <c r="O212" s="115">
        <f t="shared" si="55"/>
        <v>0</v>
      </c>
      <c r="P212" s="116"/>
      <c r="Q212" s="116"/>
      <c r="R212" s="115">
        <f t="shared" si="56"/>
        <v>0</v>
      </c>
      <c r="S212" s="116"/>
      <c r="T212" s="75">
        <f t="shared" si="57"/>
        <v>0</v>
      </c>
      <c r="U212" s="124"/>
      <c r="V212" s="125">
        <f t="shared" si="58"/>
        <v>0</v>
      </c>
      <c r="W212" s="124"/>
      <c r="X212" s="75">
        <f t="shared" si="59"/>
        <v>0</v>
      </c>
      <c r="Y212" s="161"/>
      <c r="Z212" s="163"/>
      <c r="AA212" s="162"/>
      <c r="AB212" s="75">
        <f t="shared" si="60"/>
        <v>0</v>
      </c>
      <c r="AC212" s="164"/>
      <c r="AD212" s="165"/>
      <c r="AE212" s="75">
        <f t="shared" si="61"/>
        <v>0</v>
      </c>
      <c r="AF212" s="161"/>
      <c r="AG212" s="163"/>
      <c r="AH212" s="162"/>
      <c r="AI212" s="75">
        <f t="shared" si="62"/>
        <v>0</v>
      </c>
      <c r="AJ212" s="155"/>
      <c r="AK212" s="156"/>
      <c r="AL212" s="130">
        <f t="shared" si="63"/>
        <v>0</v>
      </c>
      <c r="AM212" s="155"/>
      <c r="AN212" s="156"/>
      <c r="AO212" s="75">
        <f t="shared" si="64"/>
        <v>0</v>
      </c>
      <c r="AP212" s="77"/>
      <c r="AQ212" s="116"/>
      <c r="AR212" s="115">
        <f t="shared" si="65"/>
        <v>0</v>
      </c>
      <c r="AS212" s="136"/>
      <c r="AT212" s="115">
        <f t="shared" si="66"/>
        <v>0</v>
      </c>
      <c r="AU212" s="157"/>
      <c r="AV212" s="158"/>
      <c r="AW212" s="109">
        <f t="shared" si="73"/>
        <v>0</v>
      </c>
      <c r="AX212" s="84"/>
      <c r="AY212" s="138" t="str">
        <f t="shared" si="68"/>
        <v/>
      </c>
      <c r="AZ212" s="138" t="str">
        <f t="shared" si="69"/>
        <v/>
      </c>
      <c r="BA212" s="138" t="str">
        <f t="shared" si="70"/>
        <v/>
      </c>
      <c r="BB212" s="138" t="str">
        <f t="shared" si="71"/>
        <v/>
      </c>
      <c r="BC212" s="138" t="str">
        <f t="shared" si="72"/>
        <v/>
      </c>
    </row>
    <row r="213" spans="1:55" s="2" customFormat="1" ht="35.1" customHeight="1" x14ac:dyDescent="0.2">
      <c r="A213" s="10">
        <f t="shared" si="67"/>
        <v>188</v>
      </c>
      <c r="B213" s="159"/>
      <c r="C213" s="159"/>
      <c r="D213" s="99">
        <f t="shared" si="50"/>
        <v>0</v>
      </c>
      <c r="E213" s="76">
        <f t="shared" si="51"/>
        <v>0</v>
      </c>
      <c r="F213" s="76">
        <f t="shared" si="52"/>
        <v>0</v>
      </c>
      <c r="G213" s="160"/>
      <c r="H213" s="160"/>
      <c r="I213" s="75">
        <f t="shared" si="53"/>
        <v>0</v>
      </c>
      <c r="J213" s="161"/>
      <c r="K213" s="162"/>
      <c r="L213" s="115">
        <f t="shared" si="54"/>
        <v>0</v>
      </c>
      <c r="M213" s="161"/>
      <c r="N213" s="162"/>
      <c r="O213" s="115">
        <f t="shared" si="55"/>
        <v>0</v>
      </c>
      <c r="P213" s="116"/>
      <c r="Q213" s="116"/>
      <c r="R213" s="115">
        <f t="shared" si="56"/>
        <v>0</v>
      </c>
      <c r="S213" s="116"/>
      <c r="T213" s="75">
        <f t="shared" si="57"/>
        <v>0</v>
      </c>
      <c r="U213" s="124"/>
      <c r="V213" s="125">
        <f t="shared" si="58"/>
        <v>0</v>
      </c>
      <c r="W213" s="124"/>
      <c r="X213" s="75">
        <f t="shared" si="59"/>
        <v>0</v>
      </c>
      <c r="Y213" s="161"/>
      <c r="Z213" s="163"/>
      <c r="AA213" s="162"/>
      <c r="AB213" s="75">
        <f t="shared" si="60"/>
        <v>0</v>
      </c>
      <c r="AC213" s="164"/>
      <c r="AD213" s="165"/>
      <c r="AE213" s="75">
        <f t="shared" si="61"/>
        <v>0</v>
      </c>
      <c r="AF213" s="161"/>
      <c r="AG213" s="163"/>
      <c r="AH213" s="162"/>
      <c r="AI213" s="75">
        <f t="shared" si="62"/>
        <v>0</v>
      </c>
      <c r="AJ213" s="155"/>
      <c r="AK213" s="156"/>
      <c r="AL213" s="130">
        <f t="shared" si="63"/>
        <v>0</v>
      </c>
      <c r="AM213" s="155"/>
      <c r="AN213" s="156"/>
      <c r="AO213" s="75">
        <f t="shared" si="64"/>
        <v>0</v>
      </c>
      <c r="AP213" s="77"/>
      <c r="AQ213" s="116"/>
      <c r="AR213" s="115">
        <f t="shared" si="65"/>
        <v>0</v>
      </c>
      <c r="AS213" s="136"/>
      <c r="AT213" s="115">
        <f t="shared" si="66"/>
        <v>0</v>
      </c>
      <c r="AU213" s="157"/>
      <c r="AV213" s="158"/>
      <c r="AW213" s="109">
        <f t="shared" si="73"/>
        <v>0</v>
      </c>
      <c r="AX213" s="84"/>
      <c r="AY213" s="138" t="str">
        <f t="shared" si="68"/>
        <v/>
      </c>
      <c r="AZ213" s="138" t="str">
        <f t="shared" si="69"/>
        <v/>
      </c>
      <c r="BA213" s="138" t="str">
        <f t="shared" si="70"/>
        <v/>
      </c>
      <c r="BB213" s="138" t="str">
        <f t="shared" si="71"/>
        <v/>
      </c>
      <c r="BC213" s="138" t="str">
        <f t="shared" si="72"/>
        <v/>
      </c>
    </row>
    <row r="214" spans="1:55" s="2" customFormat="1" ht="35.1" customHeight="1" x14ac:dyDescent="0.2">
      <c r="A214" s="10">
        <f t="shared" si="67"/>
        <v>189</v>
      </c>
      <c r="B214" s="159"/>
      <c r="C214" s="159"/>
      <c r="D214" s="99">
        <f t="shared" si="50"/>
        <v>0</v>
      </c>
      <c r="E214" s="76">
        <f t="shared" si="51"/>
        <v>0</v>
      </c>
      <c r="F214" s="76">
        <f t="shared" si="52"/>
        <v>0</v>
      </c>
      <c r="G214" s="160"/>
      <c r="H214" s="160"/>
      <c r="I214" s="75">
        <f t="shared" si="53"/>
        <v>0</v>
      </c>
      <c r="J214" s="161"/>
      <c r="K214" s="162"/>
      <c r="L214" s="115">
        <f t="shared" si="54"/>
        <v>0</v>
      </c>
      <c r="M214" s="161"/>
      <c r="N214" s="162"/>
      <c r="O214" s="115">
        <f t="shared" si="55"/>
        <v>0</v>
      </c>
      <c r="P214" s="116"/>
      <c r="Q214" s="116"/>
      <c r="R214" s="115">
        <f t="shared" si="56"/>
        <v>0</v>
      </c>
      <c r="S214" s="116"/>
      <c r="T214" s="75">
        <f t="shared" si="57"/>
        <v>0</v>
      </c>
      <c r="U214" s="124"/>
      <c r="V214" s="125">
        <f t="shared" si="58"/>
        <v>0</v>
      </c>
      <c r="W214" s="124"/>
      <c r="X214" s="75">
        <f t="shared" si="59"/>
        <v>0</v>
      </c>
      <c r="Y214" s="161"/>
      <c r="Z214" s="163"/>
      <c r="AA214" s="162"/>
      <c r="AB214" s="75">
        <f t="shared" si="60"/>
        <v>0</v>
      </c>
      <c r="AC214" s="164"/>
      <c r="AD214" s="165"/>
      <c r="AE214" s="75">
        <f t="shared" si="61"/>
        <v>0</v>
      </c>
      <c r="AF214" s="161"/>
      <c r="AG214" s="163"/>
      <c r="AH214" s="162"/>
      <c r="AI214" s="75">
        <f t="shared" si="62"/>
        <v>0</v>
      </c>
      <c r="AJ214" s="155"/>
      <c r="AK214" s="156"/>
      <c r="AL214" s="130">
        <f t="shared" si="63"/>
        <v>0</v>
      </c>
      <c r="AM214" s="155"/>
      <c r="AN214" s="156"/>
      <c r="AO214" s="75">
        <f t="shared" si="64"/>
        <v>0</v>
      </c>
      <c r="AP214" s="77"/>
      <c r="AQ214" s="116"/>
      <c r="AR214" s="115">
        <f t="shared" si="65"/>
        <v>0</v>
      </c>
      <c r="AS214" s="136"/>
      <c r="AT214" s="115">
        <f t="shared" si="66"/>
        <v>0</v>
      </c>
      <c r="AU214" s="157"/>
      <c r="AV214" s="158"/>
      <c r="AW214" s="109">
        <f t="shared" si="73"/>
        <v>0</v>
      </c>
      <c r="AX214" s="84"/>
      <c r="AY214" s="138" t="str">
        <f t="shared" si="68"/>
        <v/>
      </c>
      <c r="AZ214" s="138" t="str">
        <f t="shared" si="69"/>
        <v/>
      </c>
      <c r="BA214" s="138" t="str">
        <f t="shared" si="70"/>
        <v/>
      </c>
      <c r="BB214" s="138" t="str">
        <f t="shared" si="71"/>
        <v/>
      </c>
      <c r="BC214" s="138" t="str">
        <f t="shared" si="72"/>
        <v/>
      </c>
    </row>
    <row r="215" spans="1:55" s="2" customFormat="1" ht="35.1" customHeight="1" x14ac:dyDescent="0.2">
      <c r="A215" s="10">
        <f t="shared" si="67"/>
        <v>190</v>
      </c>
      <c r="B215" s="159"/>
      <c r="C215" s="159"/>
      <c r="D215" s="99">
        <f t="shared" si="50"/>
        <v>0</v>
      </c>
      <c r="E215" s="76">
        <f t="shared" si="51"/>
        <v>0</v>
      </c>
      <c r="F215" s="76">
        <f t="shared" si="52"/>
        <v>0</v>
      </c>
      <c r="G215" s="160"/>
      <c r="H215" s="160"/>
      <c r="I215" s="75">
        <f t="shared" si="53"/>
        <v>0</v>
      </c>
      <c r="J215" s="161"/>
      <c r="K215" s="162"/>
      <c r="L215" s="115">
        <f t="shared" si="54"/>
        <v>0</v>
      </c>
      <c r="M215" s="161"/>
      <c r="N215" s="162"/>
      <c r="O215" s="115">
        <f t="shared" si="55"/>
        <v>0</v>
      </c>
      <c r="P215" s="116"/>
      <c r="Q215" s="116"/>
      <c r="R215" s="115">
        <f t="shared" si="56"/>
        <v>0</v>
      </c>
      <c r="S215" s="116"/>
      <c r="T215" s="75">
        <f t="shared" si="57"/>
        <v>0</v>
      </c>
      <c r="U215" s="124"/>
      <c r="V215" s="125">
        <f t="shared" si="58"/>
        <v>0</v>
      </c>
      <c r="W215" s="124"/>
      <c r="X215" s="75">
        <f t="shared" si="59"/>
        <v>0</v>
      </c>
      <c r="Y215" s="161"/>
      <c r="Z215" s="163"/>
      <c r="AA215" s="162"/>
      <c r="AB215" s="75">
        <f t="shared" si="60"/>
        <v>0</v>
      </c>
      <c r="AC215" s="164"/>
      <c r="AD215" s="165"/>
      <c r="AE215" s="75">
        <f t="shared" si="61"/>
        <v>0</v>
      </c>
      <c r="AF215" s="161"/>
      <c r="AG215" s="163"/>
      <c r="AH215" s="162"/>
      <c r="AI215" s="75">
        <f t="shared" si="62"/>
        <v>0</v>
      </c>
      <c r="AJ215" s="155"/>
      <c r="AK215" s="156"/>
      <c r="AL215" s="130">
        <f t="shared" si="63"/>
        <v>0</v>
      </c>
      <c r="AM215" s="155"/>
      <c r="AN215" s="156"/>
      <c r="AO215" s="75">
        <f t="shared" si="64"/>
        <v>0</v>
      </c>
      <c r="AP215" s="77"/>
      <c r="AQ215" s="116"/>
      <c r="AR215" s="115">
        <f t="shared" si="65"/>
        <v>0</v>
      </c>
      <c r="AS215" s="136"/>
      <c r="AT215" s="115">
        <f t="shared" si="66"/>
        <v>0</v>
      </c>
      <c r="AU215" s="157"/>
      <c r="AV215" s="158"/>
      <c r="AW215" s="109">
        <f t="shared" si="73"/>
        <v>0</v>
      </c>
      <c r="AX215" s="84"/>
      <c r="AY215" s="138" t="str">
        <f t="shared" si="68"/>
        <v/>
      </c>
      <c r="AZ215" s="138" t="str">
        <f t="shared" si="69"/>
        <v/>
      </c>
      <c r="BA215" s="138" t="str">
        <f t="shared" si="70"/>
        <v/>
      </c>
      <c r="BB215" s="138" t="str">
        <f t="shared" si="71"/>
        <v/>
      </c>
      <c r="BC215" s="138" t="str">
        <f t="shared" si="72"/>
        <v/>
      </c>
    </row>
    <row r="216" spans="1:55" s="5" customFormat="1" ht="35.1" customHeight="1" x14ac:dyDescent="0.25">
      <c r="A216" s="10">
        <f t="shared" si="67"/>
        <v>191</v>
      </c>
      <c r="B216" s="159"/>
      <c r="C216" s="159"/>
      <c r="D216" s="99">
        <f t="shared" si="50"/>
        <v>0</v>
      </c>
      <c r="E216" s="76">
        <f t="shared" si="51"/>
        <v>0</v>
      </c>
      <c r="F216" s="76">
        <f t="shared" si="52"/>
        <v>0</v>
      </c>
      <c r="G216" s="160"/>
      <c r="H216" s="160"/>
      <c r="I216" s="75">
        <f t="shared" si="53"/>
        <v>0</v>
      </c>
      <c r="J216" s="161"/>
      <c r="K216" s="162"/>
      <c r="L216" s="115">
        <f t="shared" si="54"/>
        <v>0</v>
      </c>
      <c r="M216" s="161"/>
      <c r="N216" s="162"/>
      <c r="O216" s="115">
        <f t="shared" si="55"/>
        <v>0</v>
      </c>
      <c r="P216" s="116"/>
      <c r="Q216" s="116"/>
      <c r="R216" s="115">
        <f t="shared" si="56"/>
        <v>0</v>
      </c>
      <c r="S216" s="116"/>
      <c r="T216" s="75">
        <f t="shared" si="57"/>
        <v>0</v>
      </c>
      <c r="U216" s="124"/>
      <c r="V216" s="125">
        <f t="shared" si="58"/>
        <v>0</v>
      </c>
      <c r="W216" s="124"/>
      <c r="X216" s="75">
        <f t="shared" si="59"/>
        <v>0</v>
      </c>
      <c r="Y216" s="161"/>
      <c r="Z216" s="163"/>
      <c r="AA216" s="162"/>
      <c r="AB216" s="75">
        <f t="shared" si="60"/>
        <v>0</v>
      </c>
      <c r="AC216" s="164"/>
      <c r="AD216" s="165"/>
      <c r="AE216" s="75">
        <f t="shared" si="61"/>
        <v>0</v>
      </c>
      <c r="AF216" s="161"/>
      <c r="AG216" s="163"/>
      <c r="AH216" s="162"/>
      <c r="AI216" s="75">
        <f t="shared" si="62"/>
        <v>0</v>
      </c>
      <c r="AJ216" s="155"/>
      <c r="AK216" s="156"/>
      <c r="AL216" s="130">
        <f t="shared" si="63"/>
        <v>0</v>
      </c>
      <c r="AM216" s="155"/>
      <c r="AN216" s="156"/>
      <c r="AO216" s="75">
        <f t="shared" si="64"/>
        <v>0</v>
      </c>
      <c r="AP216" s="77"/>
      <c r="AQ216" s="116"/>
      <c r="AR216" s="115">
        <f t="shared" si="65"/>
        <v>0</v>
      </c>
      <c r="AS216" s="136"/>
      <c r="AT216" s="115">
        <f t="shared" si="66"/>
        <v>0</v>
      </c>
      <c r="AU216" s="157"/>
      <c r="AV216" s="158"/>
      <c r="AW216" s="109">
        <f t="shared" si="73"/>
        <v>0</v>
      </c>
      <c r="AX216" s="82"/>
      <c r="AY216" s="138" t="str">
        <f t="shared" si="68"/>
        <v/>
      </c>
      <c r="AZ216" s="138" t="str">
        <f t="shared" si="69"/>
        <v/>
      </c>
      <c r="BA216" s="138" t="str">
        <f t="shared" si="70"/>
        <v/>
      </c>
      <c r="BB216" s="138" t="str">
        <f t="shared" si="71"/>
        <v/>
      </c>
      <c r="BC216" s="138" t="str">
        <f t="shared" si="72"/>
        <v/>
      </c>
    </row>
    <row r="217" spans="1:55" s="4" customFormat="1" ht="35.1" customHeight="1" x14ac:dyDescent="0.25">
      <c r="A217" s="10">
        <f t="shared" si="67"/>
        <v>192</v>
      </c>
      <c r="B217" s="159"/>
      <c r="C217" s="159"/>
      <c r="D217" s="99">
        <f t="shared" si="50"/>
        <v>0</v>
      </c>
      <c r="E217" s="76">
        <f t="shared" si="51"/>
        <v>0</v>
      </c>
      <c r="F217" s="76">
        <f t="shared" si="52"/>
        <v>0</v>
      </c>
      <c r="G217" s="160"/>
      <c r="H217" s="160"/>
      <c r="I217" s="75">
        <f t="shared" si="53"/>
        <v>0</v>
      </c>
      <c r="J217" s="161"/>
      <c r="K217" s="162"/>
      <c r="L217" s="115">
        <f t="shared" si="54"/>
        <v>0</v>
      </c>
      <c r="M217" s="161"/>
      <c r="N217" s="162"/>
      <c r="O217" s="115">
        <f t="shared" si="55"/>
        <v>0</v>
      </c>
      <c r="P217" s="116"/>
      <c r="Q217" s="116"/>
      <c r="R217" s="115">
        <f t="shared" si="56"/>
        <v>0</v>
      </c>
      <c r="S217" s="116"/>
      <c r="T217" s="75">
        <f t="shared" si="57"/>
        <v>0</v>
      </c>
      <c r="U217" s="124"/>
      <c r="V217" s="125">
        <f t="shared" si="58"/>
        <v>0</v>
      </c>
      <c r="W217" s="124"/>
      <c r="X217" s="75">
        <f t="shared" si="59"/>
        <v>0</v>
      </c>
      <c r="Y217" s="161"/>
      <c r="Z217" s="163"/>
      <c r="AA217" s="162"/>
      <c r="AB217" s="75">
        <f t="shared" si="60"/>
        <v>0</v>
      </c>
      <c r="AC217" s="164"/>
      <c r="AD217" s="165"/>
      <c r="AE217" s="75">
        <f t="shared" si="61"/>
        <v>0</v>
      </c>
      <c r="AF217" s="161"/>
      <c r="AG217" s="163"/>
      <c r="AH217" s="162"/>
      <c r="AI217" s="75">
        <f t="shared" si="62"/>
        <v>0</v>
      </c>
      <c r="AJ217" s="155"/>
      <c r="AK217" s="156"/>
      <c r="AL217" s="130">
        <f t="shared" si="63"/>
        <v>0</v>
      </c>
      <c r="AM217" s="155"/>
      <c r="AN217" s="156"/>
      <c r="AO217" s="75">
        <f t="shared" si="64"/>
        <v>0</v>
      </c>
      <c r="AP217" s="77"/>
      <c r="AQ217" s="116"/>
      <c r="AR217" s="115">
        <f t="shared" si="65"/>
        <v>0</v>
      </c>
      <c r="AS217" s="136"/>
      <c r="AT217" s="115">
        <f t="shared" si="66"/>
        <v>0</v>
      </c>
      <c r="AU217" s="157"/>
      <c r="AV217" s="158"/>
      <c r="AW217" s="109">
        <f t="shared" si="73"/>
        <v>0</v>
      </c>
      <c r="AX217" s="83"/>
      <c r="AY217" s="138" t="str">
        <f t="shared" si="68"/>
        <v/>
      </c>
      <c r="AZ217" s="138" t="str">
        <f t="shared" si="69"/>
        <v/>
      </c>
      <c r="BA217" s="138" t="str">
        <f t="shared" si="70"/>
        <v/>
      </c>
      <c r="BB217" s="138" t="str">
        <f t="shared" si="71"/>
        <v/>
      </c>
      <c r="BC217" s="138" t="str">
        <f t="shared" si="72"/>
        <v/>
      </c>
    </row>
    <row r="218" spans="1:55" s="2" customFormat="1" ht="35.1" customHeight="1" x14ac:dyDescent="0.2">
      <c r="A218" s="10">
        <f t="shared" si="67"/>
        <v>193</v>
      </c>
      <c r="B218" s="159"/>
      <c r="C218" s="159"/>
      <c r="D218" s="99">
        <f t="shared" si="50"/>
        <v>0</v>
      </c>
      <c r="E218" s="76">
        <f t="shared" si="51"/>
        <v>0</v>
      </c>
      <c r="F218" s="76">
        <f t="shared" si="52"/>
        <v>0</v>
      </c>
      <c r="G218" s="160"/>
      <c r="H218" s="160"/>
      <c r="I218" s="75">
        <f t="shared" si="53"/>
        <v>0</v>
      </c>
      <c r="J218" s="161"/>
      <c r="K218" s="162"/>
      <c r="L218" s="115">
        <f t="shared" si="54"/>
        <v>0</v>
      </c>
      <c r="M218" s="161"/>
      <c r="N218" s="162"/>
      <c r="O218" s="115">
        <f t="shared" si="55"/>
        <v>0</v>
      </c>
      <c r="P218" s="116"/>
      <c r="Q218" s="116"/>
      <c r="R218" s="115">
        <f t="shared" si="56"/>
        <v>0</v>
      </c>
      <c r="S218" s="116"/>
      <c r="T218" s="75">
        <f t="shared" si="57"/>
        <v>0</v>
      </c>
      <c r="U218" s="124"/>
      <c r="V218" s="125">
        <f t="shared" si="58"/>
        <v>0</v>
      </c>
      <c r="W218" s="124"/>
      <c r="X218" s="75">
        <f t="shared" si="59"/>
        <v>0</v>
      </c>
      <c r="Y218" s="161"/>
      <c r="Z218" s="163"/>
      <c r="AA218" s="162"/>
      <c r="AB218" s="75">
        <f t="shared" si="60"/>
        <v>0</v>
      </c>
      <c r="AC218" s="164"/>
      <c r="AD218" s="165"/>
      <c r="AE218" s="75">
        <f t="shared" si="61"/>
        <v>0</v>
      </c>
      <c r="AF218" s="161"/>
      <c r="AG218" s="163"/>
      <c r="AH218" s="162"/>
      <c r="AI218" s="75">
        <f t="shared" si="62"/>
        <v>0</v>
      </c>
      <c r="AJ218" s="155"/>
      <c r="AK218" s="156"/>
      <c r="AL218" s="130">
        <f t="shared" si="63"/>
        <v>0</v>
      </c>
      <c r="AM218" s="155"/>
      <c r="AN218" s="156"/>
      <c r="AO218" s="75">
        <f t="shared" si="64"/>
        <v>0</v>
      </c>
      <c r="AP218" s="77"/>
      <c r="AQ218" s="116"/>
      <c r="AR218" s="115">
        <f t="shared" si="65"/>
        <v>0</v>
      </c>
      <c r="AS218" s="136"/>
      <c r="AT218" s="115">
        <f t="shared" si="66"/>
        <v>0</v>
      </c>
      <c r="AU218" s="157"/>
      <c r="AV218" s="158"/>
      <c r="AW218" s="109">
        <f t="shared" si="73"/>
        <v>0</v>
      </c>
      <c r="AX218" s="84"/>
      <c r="AY218" s="138" t="str">
        <f t="shared" si="68"/>
        <v/>
      </c>
      <c r="AZ218" s="138" t="str">
        <f t="shared" si="69"/>
        <v/>
      </c>
      <c r="BA218" s="138" t="str">
        <f t="shared" si="70"/>
        <v/>
      </c>
      <c r="BB218" s="138" t="str">
        <f t="shared" si="71"/>
        <v/>
      </c>
      <c r="BC218" s="138" t="str">
        <f t="shared" si="72"/>
        <v/>
      </c>
    </row>
    <row r="219" spans="1:55" s="2" customFormat="1" ht="35.1" customHeight="1" x14ac:dyDescent="0.2">
      <c r="A219" s="10">
        <f t="shared" si="67"/>
        <v>194</v>
      </c>
      <c r="B219" s="159"/>
      <c r="C219" s="159"/>
      <c r="D219" s="99">
        <f t="shared" ref="D219:D282" si="74">IFERROR(LOOKUP(,0/(B219=HAZD_LIST),HAZD_LIST_ID),0)</f>
        <v>0</v>
      </c>
      <c r="E219" s="76">
        <f t="shared" ref="E219:E282" si="75">IF(ISBLANK(B219),0,1)</f>
        <v>0</v>
      </c>
      <c r="F219" s="76">
        <f t="shared" ref="F219:F282" si="76">IF((D219=0)*AND(E219=1),1,0)</f>
        <v>0</v>
      </c>
      <c r="G219" s="160"/>
      <c r="H219" s="160"/>
      <c r="I219" s="75">
        <f t="shared" ref="I219:I282" si="77">IF(ISBLANK(G219)*AND(B219&lt;&gt;""),1,0)</f>
        <v>0</v>
      </c>
      <c r="J219" s="161"/>
      <c r="K219" s="162"/>
      <c r="L219" s="115">
        <f t="shared" ref="L219:L282" si="78">IF(ISBLANK(J219)*AND(B219&lt;&gt;""),1,0)</f>
        <v>0</v>
      </c>
      <c r="M219" s="161"/>
      <c r="N219" s="162"/>
      <c r="O219" s="115">
        <f t="shared" ref="O219:O282" si="79">IF(ISBLANK(M219)*AND(B219&lt;&gt;""),1,0)</f>
        <v>0</v>
      </c>
      <c r="P219" s="116"/>
      <c r="Q219" s="116"/>
      <c r="R219" s="115">
        <f t="shared" ref="R219:R282" si="80">IF(ISBLANK(P219)*AND(B219&lt;&gt;""),1,0)</f>
        <v>0</v>
      </c>
      <c r="S219" s="116"/>
      <c r="T219" s="75">
        <f t="shared" ref="T219:T282" si="81">IF(ISBLANK(S219)*AND(B219&lt;&gt;"")*AND(P219="Others"),1,0)</f>
        <v>0</v>
      </c>
      <c r="U219" s="124"/>
      <c r="V219" s="125">
        <f t="shared" ref="V219:V282" si="82">IF(ISBLANK(U219)*AND(B219&lt;&gt;""),1,0)</f>
        <v>0</v>
      </c>
      <c r="W219" s="124"/>
      <c r="X219" s="75">
        <f t="shared" ref="X219:X282" si="83">IF(ISBLANK(W219)*AND(B219&lt;&gt;""),1,IF((B219&lt;&gt;"")*AND(U219=0)*AND(W219=0),1,0))</f>
        <v>0</v>
      </c>
      <c r="Y219" s="161"/>
      <c r="Z219" s="163"/>
      <c r="AA219" s="162"/>
      <c r="AB219" s="75">
        <f t="shared" ref="AB219:AB282" si="84">IF(ISBLANK(Y219)*AND(B219&lt;&gt;""),1,0)</f>
        <v>0</v>
      </c>
      <c r="AC219" s="164"/>
      <c r="AD219" s="165"/>
      <c r="AE219" s="75">
        <f t="shared" ref="AE219:AE282" si="85">IF(ISBLANK(AC219)*AND(B219&lt;&gt;""),1,0)</f>
        <v>0</v>
      </c>
      <c r="AF219" s="161"/>
      <c r="AG219" s="163"/>
      <c r="AH219" s="162"/>
      <c r="AI219" s="75">
        <f t="shared" ref="AI219:AI282" si="86">IF(ISBLANK(AF219)*AND(B219&lt;&gt;""),1,0)</f>
        <v>0</v>
      </c>
      <c r="AJ219" s="155"/>
      <c r="AK219" s="156"/>
      <c r="AL219" s="130">
        <f t="shared" ref="AL219:AL282" si="87">IF(ISBLANK(AJ219)*AND(B219&lt;&gt;""),1,0)</f>
        <v>0</v>
      </c>
      <c r="AM219" s="155"/>
      <c r="AN219" s="156"/>
      <c r="AO219" s="75">
        <f t="shared" ref="AO219:AO282" si="88">IF(ISBLANK(AM219)*AND(B219&lt;&gt;""),1,0)</f>
        <v>0</v>
      </c>
      <c r="AP219" s="77"/>
      <c r="AQ219" s="116"/>
      <c r="AR219" s="115">
        <f t="shared" ref="AR219:AR282" si="89">IF(ISBLANK(AQ219)*AND(B219&lt;&gt;"")*AND(J219&lt;&gt;"Static"),1,0)</f>
        <v>0</v>
      </c>
      <c r="AS219" s="136"/>
      <c r="AT219" s="115">
        <f t="shared" ref="AT219:AT282" si="90">IF(ISBLANK(AS219)*AND(B219&lt;&gt;"")*AND(J219&lt;&gt;"Static"),1,0)</f>
        <v>0</v>
      </c>
      <c r="AU219" s="157"/>
      <c r="AV219" s="158"/>
      <c r="AW219" s="109">
        <f t="shared" si="73"/>
        <v>0</v>
      </c>
      <c r="AX219" s="84"/>
      <c r="AY219" s="138" t="str">
        <f t="shared" si="68"/>
        <v/>
      </c>
      <c r="AZ219" s="138" t="str">
        <f t="shared" si="69"/>
        <v/>
      </c>
      <c r="BA219" s="138" t="str">
        <f t="shared" si="70"/>
        <v/>
      </c>
      <c r="BB219" s="138" t="str">
        <f t="shared" si="71"/>
        <v/>
      </c>
      <c r="BC219" s="138" t="str">
        <f t="shared" si="72"/>
        <v/>
      </c>
    </row>
    <row r="220" spans="1:55" s="2" customFormat="1" ht="35.1" customHeight="1" x14ac:dyDescent="0.2">
      <c r="A220" s="10">
        <f t="shared" ref="A220:A283" si="91">A219+1</f>
        <v>195</v>
      </c>
      <c r="B220" s="159"/>
      <c r="C220" s="159"/>
      <c r="D220" s="99">
        <f t="shared" si="74"/>
        <v>0</v>
      </c>
      <c r="E220" s="76">
        <f t="shared" si="75"/>
        <v>0</v>
      </c>
      <c r="F220" s="76">
        <f t="shared" si="76"/>
        <v>0</v>
      </c>
      <c r="G220" s="160"/>
      <c r="H220" s="160"/>
      <c r="I220" s="75">
        <f t="shared" si="77"/>
        <v>0</v>
      </c>
      <c r="J220" s="161"/>
      <c r="K220" s="162"/>
      <c r="L220" s="115">
        <f t="shared" si="78"/>
        <v>0</v>
      </c>
      <c r="M220" s="161"/>
      <c r="N220" s="162"/>
      <c r="O220" s="115">
        <f t="shared" si="79"/>
        <v>0</v>
      </c>
      <c r="P220" s="116"/>
      <c r="Q220" s="116"/>
      <c r="R220" s="115">
        <f t="shared" si="80"/>
        <v>0</v>
      </c>
      <c r="S220" s="116"/>
      <c r="T220" s="75">
        <f t="shared" si="81"/>
        <v>0</v>
      </c>
      <c r="U220" s="124"/>
      <c r="V220" s="125">
        <f t="shared" si="82"/>
        <v>0</v>
      </c>
      <c r="W220" s="124"/>
      <c r="X220" s="75">
        <f t="shared" si="83"/>
        <v>0</v>
      </c>
      <c r="Y220" s="161"/>
      <c r="Z220" s="163"/>
      <c r="AA220" s="162"/>
      <c r="AB220" s="75">
        <f t="shared" si="84"/>
        <v>0</v>
      </c>
      <c r="AC220" s="164"/>
      <c r="AD220" s="165"/>
      <c r="AE220" s="75">
        <f t="shared" si="85"/>
        <v>0</v>
      </c>
      <c r="AF220" s="161"/>
      <c r="AG220" s="163"/>
      <c r="AH220" s="162"/>
      <c r="AI220" s="75">
        <f t="shared" si="86"/>
        <v>0</v>
      </c>
      <c r="AJ220" s="155"/>
      <c r="AK220" s="156"/>
      <c r="AL220" s="130">
        <f t="shared" si="87"/>
        <v>0</v>
      </c>
      <c r="AM220" s="155"/>
      <c r="AN220" s="156"/>
      <c r="AO220" s="75">
        <f t="shared" si="88"/>
        <v>0</v>
      </c>
      <c r="AP220" s="77"/>
      <c r="AQ220" s="116"/>
      <c r="AR220" s="115">
        <f t="shared" si="89"/>
        <v>0</v>
      </c>
      <c r="AS220" s="136"/>
      <c r="AT220" s="115">
        <f t="shared" si="90"/>
        <v>0</v>
      </c>
      <c r="AU220" s="157"/>
      <c r="AV220" s="158"/>
      <c r="AW220" s="109">
        <f t="shared" si="73"/>
        <v>0</v>
      </c>
      <c r="AX220" s="84"/>
      <c r="AY220" s="138" t="str">
        <f t="shared" si="68"/>
        <v/>
      </c>
      <c r="AZ220" s="138" t="str">
        <f t="shared" si="69"/>
        <v/>
      </c>
      <c r="BA220" s="138" t="str">
        <f t="shared" si="70"/>
        <v/>
      </c>
      <c r="BB220" s="138" t="str">
        <f t="shared" si="71"/>
        <v/>
      </c>
      <c r="BC220" s="138" t="str">
        <f t="shared" si="72"/>
        <v/>
      </c>
    </row>
    <row r="221" spans="1:55" s="2" customFormat="1" ht="35.1" customHeight="1" x14ac:dyDescent="0.2">
      <c r="A221" s="10">
        <f t="shared" si="91"/>
        <v>196</v>
      </c>
      <c r="B221" s="159"/>
      <c r="C221" s="159"/>
      <c r="D221" s="99">
        <f t="shared" si="74"/>
        <v>0</v>
      </c>
      <c r="E221" s="76">
        <f t="shared" si="75"/>
        <v>0</v>
      </c>
      <c r="F221" s="76">
        <f t="shared" si="76"/>
        <v>0</v>
      </c>
      <c r="G221" s="160"/>
      <c r="H221" s="160"/>
      <c r="I221" s="75">
        <f t="shared" si="77"/>
        <v>0</v>
      </c>
      <c r="J221" s="161"/>
      <c r="K221" s="162"/>
      <c r="L221" s="115">
        <f t="shared" si="78"/>
        <v>0</v>
      </c>
      <c r="M221" s="161"/>
      <c r="N221" s="162"/>
      <c r="O221" s="115">
        <f t="shared" si="79"/>
        <v>0</v>
      </c>
      <c r="P221" s="116"/>
      <c r="Q221" s="116"/>
      <c r="R221" s="115">
        <f t="shared" si="80"/>
        <v>0</v>
      </c>
      <c r="S221" s="116"/>
      <c r="T221" s="75">
        <f t="shared" si="81"/>
        <v>0</v>
      </c>
      <c r="U221" s="124"/>
      <c r="V221" s="125">
        <f t="shared" si="82"/>
        <v>0</v>
      </c>
      <c r="W221" s="124"/>
      <c r="X221" s="75">
        <f t="shared" si="83"/>
        <v>0</v>
      </c>
      <c r="Y221" s="161"/>
      <c r="Z221" s="163"/>
      <c r="AA221" s="162"/>
      <c r="AB221" s="75">
        <f t="shared" si="84"/>
        <v>0</v>
      </c>
      <c r="AC221" s="164"/>
      <c r="AD221" s="165"/>
      <c r="AE221" s="75">
        <f t="shared" si="85"/>
        <v>0</v>
      </c>
      <c r="AF221" s="161"/>
      <c r="AG221" s="163"/>
      <c r="AH221" s="162"/>
      <c r="AI221" s="75">
        <f t="shared" si="86"/>
        <v>0</v>
      </c>
      <c r="AJ221" s="155"/>
      <c r="AK221" s="156"/>
      <c r="AL221" s="130">
        <f t="shared" si="87"/>
        <v>0</v>
      </c>
      <c r="AM221" s="155"/>
      <c r="AN221" s="156"/>
      <c r="AO221" s="75">
        <f t="shared" si="88"/>
        <v>0</v>
      </c>
      <c r="AP221" s="77"/>
      <c r="AQ221" s="116"/>
      <c r="AR221" s="115">
        <f t="shared" si="89"/>
        <v>0</v>
      </c>
      <c r="AS221" s="136"/>
      <c r="AT221" s="115">
        <f t="shared" si="90"/>
        <v>0</v>
      </c>
      <c r="AU221" s="157"/>
      <c r="AV221" s="158"/>
      <c r="AW221" s="109">
        <f t="shared" si="73"/>
        <v>0</v>
      </c>
      <c r="AX221" s="84"/>
      <c r="AY221" s="138" t="str">
        <f t="shared" si="68"/>
        <v/>
      </c>
      <c r="AZ221" s="138" t="str">
        <f t="shared" si="69"/>
        <v/>
      </c>
      <c r="BA221" s="138" t="str">
        <f t="shared" si="70"/>
        <v/>
      </c>
      <c r="BB221" s="138" t="str">
        <f t="shared" si="71"/>
        <v/>
      </c>
      <c r="BC221" s="138" t="str">
        <f t="shared" si="72"/>
        <v/>
      </c>
    </row>
    <row r="222" spans="1:55" s="2" customFormat="1" ht="35.1" customHeight="1" x14ac:dyDescent="0.2">
      <c r="A222" s="10">
        <f t="shared" si="91"/>
        <v>197</v>
      </c>
      <c r="B222" s="159"/>
      <c r="C222" s="159"/>
      <c r="D222" s="99">
        <f t="shared" si="74"/>
        <v>0</v>
      </c>
      <c r="E222" s="76">
        <f t="shared" si="75"/>
        <v>0</v>
      </c>
      <c r="F222" s="76">
        <f t="shared" si="76"/>
        <v>0</v>
      </c>
      <c r="G222" s="160"/>
      <c r="H222" s="160"/>
      <c r="I222" s="75">
        <f t="shared" si="77"/>
        <v>0</v>
      </c>
      <c r="J222" s="161"/>
      <c r="K222" s="162"/>
      <c r="L222" s="115">
        <f t="shared" si="78"/>
        <v>0</v>
      </c>
      <c r="M222" s="161"/>
      <c r="N222" s="162"/>
      <c r="O222" s="115">
        <f t="shared" si="79"/>
        <v>0</v>
      </c>
      <c r="P222" s="116"/>
      <c r="Q222" s="116"/>
      <c r="R222" s="115">
        <f t="shared" si="80"/>
        <v>0</v>
      </c>
      <c r="S222" s="116"/>
      <c r="T222" s="75">
        <f t="shared" si="81"/>
        <v>0</v>
      </c>
      <c r="U222" s="124"/>
      <c r="V222" s="125">
        <f t="shared" si="82"/>
        <v>0</v>
      </c>
      <c r="W222" s="124"/>
      <c r="X222" s="75">
        <f t="shared" si="83"/>
        <v>0</v>
      </c>
      <c r="Y222" s="161"/>
      <c r="Z222" s="163"/>
      <c r="AA222" s="162"/>
      <c r="AB222" s="75">
        <f t="shared" si="84"/>
        <v>0</v>
      </c>
      <c r="AC222" s="164"/>
      <c r="AD222" s="165"/>
      <c r="AE222" s="75">
        <f t="shared" si="85"/>
        <v>0</v>
      </c>
      <c r="AF222" s="161"/>
      <c r="AG222" s="163"/>
      <c r="AH222" s="162"/>
      <c r="AI222" s="75">
        <f t="shared" si="86"/>
        <v>0</v>
      </c>
      <c r="AJ222" s="155"/>
      <c r="AK222" s="156"/>
      <c r="AL222" s="130">
        <f t="shared" si="87"/>
        <v>0</v>
      </c>
      <c r="AM222" s="155"/>
      <c r="AN222" s="156"/>
      <c r="AO222" s="75">
        <f t="shared" si="88"/>
        <v>0</v>
      </c>
      <c r="AP222" s="77"/>
      <c r="AQ222" s="116"/>
      <c r="AR222" s="115">
        <f t="shared" si="89"/>
        <v>0</v>
      </c>
      <c r="AS222" s="136"/>
      <c r="AT222" s="115">
        <f t="shared" si="90"/>
        <v>0</v>
      </c>
      <c r="AU222" s="157"/>
      <c r="AV222" s="158"/>
      <c r="AW222" s="109">
        <f t="shared" si="73"/>
        <v>0</v>
      </c>
      <c r="AX222" s="84"/>
      <c r="AY222" s="138" t="str">
        <f t="shared" si="68"/>
        <v/>
      </c>
      <c r="AZ222" s="138" t="str">
        <f t="shared" si="69"/>
        <v/>
      </c>
      <c r="BA222" s="138" t="str">
        <f t="shared" si="70"/>
        <v/>
      </c>
      <c r="BB222" s="138" t="str">
        <f t="shared" si="71"/>
        <v/>
      </c>
      <c r="BC222" s="138" t="str">
        <f t="shared" si="72"/>
        <v/>
      </c>
    </row>
    <row r="223" spans="1:55" s="5" customFormat="1" ht="35.1" customHeight="1" x14ac:dyDescent="0.25">
      <c r="A223" s="10">
        <f t="shared" si="91"/>
        <v>198</v>
      </c>
      <c r="B223" s="159"/>
      <c r="C223" s="159"/>
      <c r="D223" s="99">
        <f t="shared" si="74"/>
        <v>0</v>
      </c>
      <c r="E223" s="76">
        <f t="shared" si="75"/>
        <v>0</v>
      </c>
      <c r="F223" s="76">
        <f t="shared" si="76"/>
        <v>0</v>
      </c>
      <c r="G223" s="160"/>
      <c r="H223" s="160"/>
      <c r="I223" s="75">
        <f t="shared" si="77"/>
        <v>0</v>
      </c>
      <c r="J223" s="161"/>
      <c r="K223" s="162"/>
      <c r="L223" s="115">
        <f t="shared" si="78"/>
        <v>0</v>
      </c>
      <c r="M223" s="161"/>
      <c r="N223" s="162"/>
      <c r="O223" s="115">
        <f t="shared" si="79"/>
        <v>0</v>
      </c>
      <c r="P223" s="116"/>
      <c r="Q223" s="116"/>
      <c r="R223" s="115">
        <f t="shared" si="80"/>
        <v>0</v>
      </c>
      <c r="S223" s="116"/>
      <c r="T223" s="75">
        <f t="shared" si="81"/>
        <v>0</v>
      </c>
      <c r="U223" s="124"/>
      <c r="V223" s="125">
        <f t="shared" si="82"/>
        <v>0</v>
      </c>
      <c r="W223" s="124"/>
      <c r="X223" s="75">
        <f t="shared" si="83"/>
        <v>0</v>
      </c>
      <c r="Y223" s="161"/>
      <c r="Z223" s="163"/>
      <c r="AA223" s="162"/>
      <c r="AB223" s="75">
        <f t="shared" si="84"/>
        <v>0</v>
      </c>
      <c r="AC223" s="164"/>
      <c r="AD223" s="165"/>
      <c r="AE223" s="75">
        <f t="shared" si="85"/>
        <v>0</v>
      </c>
      <c r="AF223" s="161"/>
      <c r="AG223" s="163"/>
      <c r="AH223" s="162"/>
      <c r="AI223" s="75">
        <f t="shared" si="86"/>
        <v>0</v>
      </c>
      <c r="AJ223" s="155"/>
      <c r="AK223" s="156"/>
      <c r="AL223" s="130">
        <f t="shared" si="87"/>
        <v>0</v>
      </c>
      <c r="AM223" s="155"/>
      <c r="AN223" s="156"/>
      <c r="AO223" s="75">
        <f t="shared" si="88"/>
        <v>0</v>
      </c>
      <c r="AP223" s="77"/>
      <c r="AQ223" s="116"/>
      <c r="AR223" s="115">
        <f t="shared" si="89"/>
        <v>0</v>
      </c>
      <c r="AS223" s="136"/>
      <c r="AT223" s="115">
        <f t="shared" si="90"/>
        <v>0</v>
      </c>
      <c r="AU223" s="157"/>
      <c r="AV223" s="158"/>
      <c r="AW223" s="109">
        <f t="shared" si="73"/>
        <v>0</v>
      </c>
      <c r="AX223" s="82"/>
      <c r="AY223" s="138" t="str">
        <f t="shared" si="68"/>
        <v/>
      </c>
      <c r="AZ223" s="138" t="str">
        <f t="shared" si="69"/>
        <v/>
      </c>
      <c r="BA223" s="138" t="str">
        <f t="shared" si="70"/>
        <v/>
      </c>
      <c r="BB223" s="138" t="str">
        <f t="shared" si="71"/>
        <v/>
      </c>
      <c r="BC223" s="138" t="str">
        <f t="shared" si="72"/>
        <v/>
      </c>
    </row>
    <row r="224" spans="1:55" s="4" customFormat="1" ht="35.1" customHeight="1" x14ac:dyDescent="0.25">
      <c r="A224" s="10">
        <f t="shared" si="91"/>
        <v>199</v>
      </c>
      <c r="B224" s="159"/>
      <c r="C224" s="159"/>
      <c r="D224" s="99">
        <f t="shared" si="74"/>
        <v>0</v>
      </c>
      <c r="E224" s="76">
        <f t="shared" si="75"/>
        <v>0</v>
      </c>
      <c r="F224" s="76">
        <f t="shared" si="76"/>
        <v>0</v>
      </c>
      <c r="G224" s="160"/>
      <c r="H224" s="160"/>
      <c r="I224" s="75">
        <f t="shared" si="77"/>
        <v>0</v>
      </c>
      <c r="J224" s="161"/>
      <c r="K224" s="162"/>
      <c r="L224" s="115">
        <f t="shared" si="78"/>
        <v>0</v>
      </c>
      <c r="M224" s="161"/>
      <c r="N224" s="162"/>
      <c r="O224" s="115">
        <f t="shared" si="79"/>
        <v>0</v>
      </c>
      <c r="P224" s="116"/>
      <c r="Q224" s="116"/>
      <c r="R224" s="115">
        <f t="shared" si="80"/>
        <v>0</v>
      </c>
      <c r="S224" s="116"/>
      <c r="T224" s="75">
        <f t="shared" si="81"/>
        <v>0</v>
      </c>
      <c r="U224" s="124"/>
      <c r="V224" s="125">
        <f t="shared" si="82"/>
        <v>0</v>
      </c>
      <c r="W224" s="124"/>
      <c r="X224" s="75">
        <f t="shared" si="83"/>
        <v>0</v>
      </c>
      <c r="Y224" s="161"/>
      <c r="Z224" s="163"/>
      <c r="AA224" s="162"/>
      <c r="AB224" s="75">
        <f t="shared" si="84"/>
        <v>0</v>
      </c>
      <c r="AC224" s="164"/>
      <c r="AD224" s="165"/>
      <c r="AE224" s="75">
        <f t="shared" si="85"/>
        <v>0</v>
      </c>
      <c r="AF224" s="161"/>
      <c r="AG224" s="163"/>
      <c r="AH224" s="162"/>
      <c r="AI224" s="75">
        <f t="shared" si="86"/>
        <v>0</v>
      </c>
      <c r="AJ224" s="155"/>
      <c r="AK224" s="156"/>
      <c r="AL224" s="130">
        <f t="shared" si="87"/>
        <v>0</v>
      </c>
      <c r="AM224" s="155"/>
      <c r="AN224" s="156"/>
      <c r="AO224" s="75">
        <f t="shared" si="88"/>
        <v>0</v>
      </c>
      <c r="AP224" s="77"/>
      <c r="AQ224" s="116"/>
      <c r="AR224" s="115">
        <f t="shared" si="89"/>
        <v>0</v>
      </c>
      <c r="AS224" s="136"/>
      <c r="AT224" s="115">
        <f t="shared" si="90"/>
        <v>0</v>
      </c>
      <c r="AU224" s="157"/>
      <c r="AV224" s="158"/>
      <c r="AW224" s="109">
        <f t="shared" si="73"/>
        <v>0</v>
      </c>
      <c r="AX224" s="83"/>
      <c r="AY224" s="138" t="str">
        <f t="shared" si="68"/>
        <v/>
      </c>
      <c r="AZ224" s="138" t="str">
        <f t="shared" si="69"/>
        <v/>
      </c>
      <c r="BA224" s="138" t="str">
        <f t="shared" si="70"/>
        <v/>
      </c>
      <c r="BB224" s="138" t="str">
        <f t="shared" si="71"/>
        <v/>
      </c>
      <c r="BC224" s="138" t="str">
        <f t="shared" si="72"/>
        <v/>
      </c>
    </row>
    <row r="225" spans="1:55" s="2" customFormat="1" ht="35.1" customHeight="1" x14ac:dyDescent="0.2">
      <c r="A225" s="10">
        <f t="shared" si="91"/>
        <v>200</v>
      </c>
      <c r="B225" s="159"/>
      <c r="C225" s="159"/>
      <c r="D225" s="99">
        <f t="shared" si="74"/>
        <v>0</v>
      </c>
      <c r="E225" s="76">
        <f t="shared" si="75"/>
        <v>0</v>
      </c>
      <c r="F225" s="76">
        <f t="shared" si="76"/>
        <v>0</v>
      </c>
      <c r="G225" s="160"/>
      <c r="H225" s="160"/>
      <c r="I225" s="75">
        <f t="shared" si="77"/>
        <v>0</v>
      </c>
      <c r="J225" s="161"/>
      <c r="K225" s="162"/>
      <c r="L225" s="115">
        <f t="shared" si="78"/>
        <v>0</v>
      </c>
      <c r="M225" s="161"/>
      <c r="N225" s="162"/>
      <c r="O225" s="115">
        <f t="shared" si="79"/>
        <v>0</v>
      </c>
      <c r="P225" s="116"/>
      <c r="Q225" s="116"/>
      <c r="R225" s="115">
        <f t="shared" si="80"/>
        <v>0</v>
      </c>
      <c r="S225" s="116"/>
      <c r="T225" s="75">
        <f t="shared" si="81"/>
        <v>0</v>
      </c>
      <c r="U225" s="124"/>
      <c r="V225" s="125">
        <f t="shared" si="82"/>
        <v>0</v>
      </c>
      <c r="W225" s="124"/>
      <c r="X225" s="75">
        <f t="shared" si="83"/>
        <v>0</v>
      </c>
      <c r="Y225" s="161"/>
      <c r="Z225" s="163"/>
      <c r="AA225" s="162"/>
      <c r="AB225" s="75">
        <f t="shared" si="84"/>
        <v>0</v>
      </c>
      <c r="AC225" s="164"/>
      <c r="AD225" s="165"/>
      <c r="AE225" s="75">
        <f t="shared" si="85"/>
        <v>0</v>
      </c>
      <c r="AF225" s="161"/>
      <c r="AG225" s="163"/>
      <c r="AH225" s="162"/>
      <c r="AI225" s="75">
        <f t="shared" si="86"/>
        <v>0</v>
      </c>
      <c r="AJ225" s="155"/>
      <c r="AK225" s="156"/>
      <c r="AL225" s="130">
        <f t="shared" si="87"/>
        <v>0</v>
      </c>
      <c r="AM225" s="155"/>
      <c r="AN225" s="156"/>
      <c r="AO225" s="75">
        <f t="shared" si="88"/>
        <v>0</v>
      </c>
      <c r="AP225" s="77"/>
      <c r="AQ225" s="116"/>
      <c r="AR225" s="115">
        <f t="shared" si="89"/>
        <v>0</v>
      </c>
      <c r="AS225" s="136"/>
      <c r="AT225" s="115">
        <f t="shared" si="90"/>
        <v>0</v>
      </c>
      <c r="AU225" s="157"/>
      <c r="AV225" s="158"/>
      <c r="AW225" s="109">
        <f t="shared" si="73"/>
        <v>0</v>
      </c>
      <c r="AX225" s="84"/>
      <c r="AY225" s="138" t="str">
        <f t="shared" si="68"/>
        <v/>
      </c>
      <c r="AZ225" s="138" t="str">
        <f t="shared" si="69"/>
        <v/>
      </c>
      <c r="BA225" s="138" t="str">
        <f t="shared" si="70"/>
        <v/>
      </c>
      <c r="BB225" s="138" t="str">
        <f t="shared" si="71"/>
        <v/>
      </c>
      <c r="BC225" s="138" t="str">
        <f t="shared" si="72"/>
        <v/>
      </c>
    </row>
    <row r="226" spans="1:55" s="2" customFormat="1" ht="35.1" customHeight="1" x14ac:dyDescent="0.2">
      <c r="A226" s="10">
        <f t="shared" si="91"/>
        <v>201</v>
      </c>
      <c r="B226" s="159"/>
      <c r="C226" s="159"/>
      <c r="D226" s="99">
        <f t="shared" si="74"/>
        <v>0</v>
      </c>
      <c r="E226" s="76">
        <f t="shared" si="75"/>
        <v>0</v>
      </c>
      <c r="F226" s="76">
        <f t="shared" si="76"/>
        <v>0</v>
      </c>
      <c r="G226" s="160"/>
      <c r="H226" s="160"/>
      <c r="I226" s="75">
        <f t="shared" si="77"/>
        <v>0</v>
      </c>
      <c r="J226" s="161"/>
      <c r="K226" s="162"/>
      <c r="L226" s="115">
        <f t="shared" si="78"/>
        <v>0</v>
      </c>
      <c r="M226" s="161"/>
      <c r="N226" s="162"/>
      <c r="O226" s="115">
        <f t="shared" si="79"/>
        <v>0</v>
      </c>
      <c r="P226" s="116"/>
      <c r="Q226" s="116"/>
      <c r="R226" s="115">
        <f t="shared" si="80"/>
        <v>0</v>
      </c>
      <c r="S226" s="116"/>
      <c r="T226" s="75">
        <f t="shared" si="81"/>
        <v>0</v>
      </c>
      <c r="U226" s="124"/>
      <c r="V226" s="125">
        <f t="shared" si="82"/>
        <v>0</v>
      </c>
      <c r="W226" s="124"/>
      <c r="X226" s="75">
        <f t="shared" si="83"/>
        <v>0</v>
      </c>
      <c r="Y226" s="161"/>
      <c r="Z226" s="163"/>
      <c r="AA226" s="162"/>
      <c r="AB226" s="75">
        <f t="shared" si="84"/>
        <v>0</v>
      </c>
      <c r="AC226" s="164"/>
      <c r="AD226" s="165"/>
      <c r="AE226" s="75">
        <f t="shared" si="85"/>
        <v>0</v>
      </c>
      <c r="AF226" s="161"/>
      <c r="AG226" s="163"/>
      <c r="AH226" s="162"/>
      <c r="AI226" s="75">
        <f t="shared" si="86"/>
        <v>0</v>
      </c>
      <c r="AJ226" s="155"/>
      <c r="AK226" s="156"/>
      <c r="AL226" s="130">
        <f t="shared" si="87"/>
        <v>0</v>
      </c>
      <c r="AM226" s="155"/>
      <c r="AN226" s="156"/>
      <c r="AO226" s="75">
        <f t="shared" si="88"/>
        <v>0</v>
      </c>
      <c r="AP226" s="77"/>
      <c r="AQ226" s="116"/>
      <c r="AR226" s="115">
        <f t="shared" si="89"/>
        <v>0</v>
      </c>
      <c r="AS226" s="136"/>
      <c r="AT226" s="115">
        <f t="shared" si="90"/>
        <v>0</v>
      </c>
      <c r="AU226" s="157"/>
      <c r="AV226" s="158"/>
      <c r="AW226" s="109">
        <f t="shared" si="73"/>
        <v>0</v>
      </c>
      <c r="AX226" s="84"/>
      <c r="AY226" s="138" t="str">
        <f t="shared" si="68"/>
        <v/>
      </c>
      <c r="AZ226" s="138" t="str">
        <f t="shared" si="69"/>
        <v/>
      </c>
      <c r="BA226" s="138" t="str">
        <f t="shared" si="70"/>
        <v/>
      </c>
      <c r="BB226" s="138" t="str">
        <f t="shared" si="71"/>
        <v/>
      </c>
      <c r="BC226" s="138" t="str">
        <f t="shared" si="72"/>
        <v/>
      </c>
    </row>
    <row r="227" spans="1:55" s="2" customFormat="1" ht="35.1" customHeight="1" x14ac:dyDescent="0.2">
      <c r="A227" s="10">
        <f t="shared" si="91"/>
        <v>202</v>
      </c>
      <c r="B227" s="159"/>
      <c r="C227" s="159"/>
      <c r="D227" s="99">
        <f t="shared" si="74"/>
        <v>0</v>
      </c>
      <c r="E227" s="76">
        <f t="shared" si="75"/>
        <v>0</v>
      </c>
      <c r="F227" s="76">
        <f t="shared" si="76"/>
        <v>0</v>
      </c>
      <c r="G227" s="160"/>
      <c r="H227" s="160"/>
      <c r="I227" s="75">
        <f t="shared" si="77"/>
        <v>0</v>
      </c>
      <c r="J227" s="161"/>
      <c r="K227" s="162"/>
      <c r="L227" s="115">
        <f t="shared" si="78"/>
        <v>0</v>
      </c>
      <c r="M227" s="161"/>
      <c r="N227" s="162"/>
      <c r="O227" s="115">
        <f t="shared" si="79"/>
        <v>0</v>
      </c>
      <c r="P227" s="116"/>
      <c r="Q227" s="116"/>
      <c r="R227" s="115">
        <f t="shared" si="80"/>
        <v>0</v>
      </c>
      <c r="S227" s="116"/>
      <c r="T227" s="75">
        <f t="shared" si="81"/>
        <v>0</v>
      </c>
      <c r="U227" s="124"/>
      <c r="V227" s="125">
        <f t="shared" si="82"/>
        <v>0</v>
      </c>
      <c r="W227" s="124"/>
      <c r="X227" s="75">
        <f t="shared" si="83"/>
        <v>0</v>
      </c>
      <c r="Y227" s="161"/>
      <c r="Z227" s="163"/>
      <c r="AA227" s="162"/>
      <c r="AB227" s="75">
        <f t="shared" si="84"/>
        <v>0</v>
      </c>
      <c r="AC227" s="164"/>
      <c r="AD227" s="165"/>
      <c r="AE227" s="75">
        <f t="shared" si="85"/>
        <v>0</v>
      </c>
      <c r="AF227" s="161"/>
      <c r="AG227" s="163"/>
      <c r="AH227" s="162"/>
      <c r="AI227" s="75">
        <f t="shared" si="86"/>
        <v>0</v>
      </c>
      <c r="AJ227" s="155"/>
      <c r="AK227" s="156"/>
      <c r="AL227" s="130">
        <f t="shared" si="87"/>
        <v>0</v>
      </c>
      <c r="AM227" s="155"/>
      <c r="AN227" s="156"/>
      <c r="AO227" s="75">
        <f t="shared" si="88"/>
        <v>0</v>
      </c>
      <c r="AP227" s="77"/>
      <c r="AQ227" s="116"/>
      <c r="AR227" s="115">
        <f t="shared" si="89"/>
        <v>0</v>
      </c>
      <c r="AS227" s="136"/>
      <c r="AT227" s="115">
        <f t="shared" si="90"/>
        <v>0</v>
      </c>
      <c r="AU227" s="157"/>
      <c r="AV227" s="158"/>
      <c r="AW227" s="109">
        <f t="shared" si="73"/>
        <v>0</v>
      </c>
      <c r="AX227" s="84"/>
      <c r="AY227" s="138" t="str">
        <f t="shared" si="68"/>
        <v/>
      </c>
      <c r="AZ227" s="138" t="str">
        <f t="shared" si="69"/>
        <v/>
      </c>
      <c r="BA227" s="138" t="str">
        <f t="shared" si="70"/>
        <v/>
      </c>
      <c r="BB227" s="138" t="str">
        <f t="shared" si="71"/>
        <v/>
      </c>
      <c r="BC227" s="138" t="str">
        <f t="shared" si="72"/>
        <v/>
      </c>
    </row>
    <row r="228" spans="1:55" s="2" customFormat="1" ht="35.1" customHeight="1" x14ac:dyDescent="0.2">
      <c r="A228" s="10">
        <f t="shared" si="91"/>
        <v>203</v>
      </c>
      <c r="B228" s="159"/>
      <c r="C228" s="159"/>
      <c r="D228" s="99">
        <f t="shared" si="74"/>
        <v>0</v>
      </c>
      <c r="E228" s="76">
        <f t="shared" si="75"/>
        <v>0</v>
      </c>
      <c r="F228" s="76">
        <f t="shared" si="76"/>
        <v>0</v>
      </c>
      <c r="G228" s="160"/>
      <c r="H228" s="160"/>
      <c r="I228" s="75">
        <f t="shared" si="77"/>
        <v>0</v>
      </c>
      <c r="J228" s="161"/>
      <c r="K228" s="162"/>
      <c r="L228" s="115">
        <f t="shared" si="78"/>
        <v>0</v>
      </c>
      <c r="M228" s="161"/>
      <c r="N228" s="162"/>
      <c r="O228" s="115">
        <f t="shared" si="79"/>
        <v>0</v>
      </c>
      <c r="P228" s="116"/>
      <c r="Q228" s="116"/>
      <c r="R228" s="115">
        <f t="shared" si="80"/>
        <v>0</v>
      </c>
      <c r="S228" s="116"/>
      <c r="T228" s="75">
        <f t="shared" si="81"/>
        <v>0</v>
      </c>
      <c r="U228" s="124"/>
      <c r="V228" s="125">
        <f t="shared" si="82"/>
        <v>0</v>
      </c>
      <c r="W228" s="124"/>
      <c r="X228" s="75">
        <f t="shared" si="83"/>
        <v>0</v>
      </c>
      <c r="Y228" s="161"/>
      <c r="Z228" s="163"/>
      <c r="AA228" s="162"/>
      <c r="AB228" s="75">
        <f t="shared" si="84"/>
        <v>0</v>
      </c>
      <c r="AC228" s="164"/>
      <c r="AD228" s="165"/>
      <c r="AE228" s="75">
        <f t="shared" si="85"/>
        <v>0</v>
      </c>
      <c r="AF228" s="161"/>
      <c r="AG228" s="163"/>
      <c r="AH228" s="162"/>
      <c r="AI228" s="75">
        <f t="shared" si="86"/>
        <v>0</v>
      </c>
      <c r="AJ228" s="155"/>
      <c r="AK228" s="156"/>
      <c r="AL228" s="130">
        <f t="shared" si="87"/>
        <v>0</v>
      </c>
      <c r="AM228" s="155"/>
      <c r="AN228" s="156"/>
      <c r="AO228" s="75">
        <f t="shared" si="88"/>
        <v>0</v>
      </c>
      <c r="AP228" s="77"/>
      <c r="AQ228" s="116"/>
      <c r="AR228" s="115">
        <f t="shared" si="89"/>
        <v>0</v>
      </c>
      <c r="AS228" s="136"/>
      <c r="AT228" s="115">
        <f t="shared" si="90"/>
        <v>0</v>
      </c>
      <c r="AU228" s="157"/>
      <c r="AV228" s="158"/>
      <c r="AW228" s="109">
        <f t="shared" si="73"/>
        <v>0</v>
      </c>
      <c r="AX228" s="84"/>
      <c r="AY228" s="138" t="str">
        <f t="shared" si="68"/>
        <v/>
      </c>
      <c r="AZ228" s="138" t="str">
        <f t="shared" si="69"/>
        <v/>
      </c>
      <c r="BA228" s="138" t="str">
        <f t="shared" si="70"/>
        <v/>
      </c>
      <c r="BB228" s="138" t="str">
        <f t="shared" si="71"/>
        <v/>
      </c>
      <c r="BC228" s="138" t="str">
        <f t="shared" si="72"/>
        <v/>
      </c>
    </row>
    <row r="229" spans="1:55" s="2" customFormat="1" ht="35.1" customHeight="1" x14ac:dyDescent="0.2">
      <c r="A229" s="10">
        <f t="shared" si="91"/>
        <v>204</v>
      </c>
      <c r="B229" s="159"/>
      <c r="C229" s="159"/>
      <c r="D229" s="99">
        <f t="shared" si="74"/>
        <v>0</v>
      </c>
      <c r="E229" s="76">
        <f t="shared" si="75"/>
        <v>0</v>
      </c>
      <c r="F229" s="76">
        <f t="shared" si="76"/>
        <v>0</v>
      </c>
      <c r="G229" s="160"/>
      <c r="H229" s="160"/>
      <c r="I229" s="75">
        <f t="shared" si="77"/>
        <v>0</v>
      </c>
      <c r="J229" s="161"/>
      <c r="K229" s="162"/>
      <c r="L229" s="115">
        <f t="shared" si="78"/>
        <v>0</v>
      </c>
      <c r="M229" s="161"/>
      <c r="N229" s="162"/>
      <c r="O229" s="115">
        <f t="shared" si="79"/>
        <v>0</v>
      </c>
      <c r="P229" s="116"/>
      <c r="Q229" s="116"/>
      <c r="R229" s="115">
        <f t="shared" si="80"/>
        <v>0</v>
      </c>
      <c r="S229" s="116"/>
      <c r="T229" s="75">
        <f t="shared" si="81"/>
        <v>0</v>
      </c>
      <c r="U229" s="124"/>
      <c r="V229" s="125">
        <f t="shared" si="82"/>
        <v>0</v>
      </c>
      <c r="W229" s="124"/>
      <c r="X229" s="75">
        <f t="shared" si="83"/>
        <v>0</v>
      </c>
      <c r="Y229" s="161"/>
      <c r="Z229" s="163"/>
      <c r="AA229" s="162"/>
      <c r="AB229" s="75">
        <f t="shared" si="84"/>
        <v>0</v>
      </c>
      <c r="AC229" s="164"/>
      <c r="AD229" s="165"/>
      <c r="AE229" s="75">
        <f t="shared" si="85"/>
        <v>0</v>
      </c>
      <c r="AF229" s="161"/>
      <c r="AG229" s="163"/>
      <c r="AH229" s="162"/>
      <c r="AI229" s="75">
        <f t="shared" si="86"/>
        <v>0</v>
      </c>
      <c r="AJ229" s="155"/>
      <c r="AK229" s="156"/>
      <c r="AL229" s="130">
        <f t="shared" si="87"/>
        <v>0</v>
      </c>
      <c r="AM229" s="155"/>
      <c r="AN229" s="156"/>
      <c r="AO229" s="75">
        <f t="shared" si="88"/>
        <v>0</v>
      </c>
      <c r="AP229" s="77"/>
      <c r="AQ229" s="116"/>
      <c r="AR229" s="115">
        <f t="shared" si="89"/>
        <v>0</v>
      </c>
      <c r="AS229" s="136"/>
      <c r="AT229" s="115">
        <f t="shared" si="90"/>
        <v>0</v>
      </c>
      <c r="AU229" s="157"/>
      <c r="AV229" s="158"/>
      <c r="AW229" s="109">
        <f t="shared" si="73"/>
        <v>0</v>
      </c>
      <c r="AX229" s="84"/>
      <c r="AY229" s="138" t="str">
        <f t="shared" si="68"/>
        <v/>
      </c>
      <c r="AZ229" s="138" t="str">
        <f t="shared" si="69"/>
        <v/>
      </c>
      <c r="BA229" s="138" t="str">
        <f t="shared" si="70"/>
        <v/>
      </c>
      <c r="BB229" s="138" t="str">
        <f t="shared" si="71"/>
        <v/>
      </c>
      <c r="BC229" s="138" t="str">
        <f t="shared" si="72"/>
        <v/>
      </c>
    </row>
    <row r="230" spans="1:55" s="2" customFormat="1" ht="35.1" customHeight="1" x14ac:dyDescent="0.2">
      <c r="A230" s="10">
        <f t="shared" si="91"/>
        <v>205</v>
      </c>
      <c r="B230" s="159"/>
      <c r="C230" s="159"/>
      <c r="D230" s="99">
        <f t="shared" si="74"/>
        <v>0</v>
      </c>
      <c r="E230" s="76">
        <f t="shared" si="75"/>
        <v>0</v>
      </c>
      <c r="F230" s="76">
        <f t="shared" si="76"/>
        <v>0</v>
      </c>
      <c r="G230" s="160"/>
      <c r="H230" s="160"/>
      <c r="I230" s="75">
        <f t="shared" si="77"/>
        <v>0</v>
      </c>
      <c r="J230" s="161"/>
      <c r="K230" s="162"/>
      <c r="L230" s="115">
        <f t="shared" si="78"/>
        <v>0</v>
      </c>
      <c r="M230" s="161"/>
      <c r="N230" s="162"/>
      <c r="O230" s="115">
        <f t="shared" si="79"/>
        <v>0</v>
      </c>
      <c r="P230" s="116"/>
      <c r="Q230" s="116"/>
      <c r="R230" s="115">
        <f t="shared" si="80"/>
        <v>0</v>
      </c>
      <c r="S230" s="116"/>
      <c r="T230" s="75">
        <f t="shared" si="81"/>
        <v>0</v>
      </c>
      <c r="U230" s="124"/>
      <c r="V230" s="125">
        <f t="shared" si="82"/>
        <v>0</v>
      </c>
      <c r="W230" s="124"/>
      <c r="X230" s="75">
        <f t="shared" si="83"/>
        <v>0</v>
      </c>
      <c r="Y230" s="161"/>
      <c r="Z230" s="163"/>
      <c r="AA230" s="162"/>
      <c r="AB230" s="75">
        <f t="shared" si="84"/>
        <v>0</v>
      </c>
      <c r="AC230" s="164"/>
      <c r="AD230" s="165"/>
      <c r="AE230" s="75">
        <f t="shared" si="85"/>
        <v>0</v>
      </c>
      <c r="AF230" s="161"/>
      <c r="AG230" s="163"/>
      <c r="AH230" s="162"/>
      <c r="AI230" s="75">
        <f t="shared" si="86"/>
        <v>0</v>
      </c>
      <c r="AJ230" s="155"/>
      <c r="AK230" s="156"/>
      <c r="AL230" s="130">
        <f t="shared" si="87"/>
        <v>0</v>
      </c>
      <c r="AM230" s="155"/>
      <c r="AN230" s="156"/>
      <c r="AO230" s="75">
        <f t="shared" si="88"/>
        <v>0</v>
      </c>
      <c r="AP230" s="77"/>
      <c r="AQ230" s="116"/>
      <c r="AR230" s="115">
        <f t="shared" si="89"/>
        <v>0</v>
      </c>
      <c r="AS230" s="136"/>
      <c r="AT230" s="115">
        <f t="shared" si="90"/>
        <v>0</v>
      </c>
      <c r="AU230" s="157"/>
      <c r="AV230" s="158"/>
      <c r="AW230" s="109">
        <f t="shared" si="73"/>
        <v>0</v>
      </c>
      <c r="AX230" s="84"/>
      <c r="AY230" s="138" t="str">
        <f t="shared" si="68"/>
        <v/>
      </c>
      <c r="AZ230" s="138" t="str">
        <f t="shared" si="69"/>
        <v/>
      </c>
      <c r="BA230" s="138" t="str">
        <f t="shared" si="70"/>
        <v/>
      </c>
      <c r="BB230" s="138" t="str">
        <f t="shared" si="71"/>
        <v/>
      </c>
      <c r="BC230" s="138" t="str">
        <f t="shared" si="72"/>
        <v/>
      </c>
    </row>
    <row r="231" spans="1:55" s="5" customFormat="1" ht="35.1" customHeight="1" x14ac:dyDescent="0.25">
      <c r="A231" s="10">
        <f t="shared" si="91"/>
        <v>206</v>
      </c>
      <c r="B231" s="159"/>
      <c r="C231" s="159"/>
      <c r="D231" s="99">
        <f t="shared" si="74"/>
        <v>0</v>
      </c>
      <c r="E231" s="76">
        <f t="shared" si="75"/>
        <v>0</v>
      </c>
      <c r="F231" s="76">
        <f t="shared" si="76"/>
        <v>0</v>
      </c>
      <c r="G231" s="160"/>
      <c r="H231" s="160"/>
      <c r="I231" s="75">
        <f t="shared" si="77"/>
        <v>0</v>
      </c>
      <c r="J231" s="161"/>
      <c r="K231" s="162"/>
      <c r="L231" s="115">
        <f t="shared" si="78"/>
        <v>0</v>
      </c>
      <c r="M231" s="161"/>
      <c r="N231" s="162"/>
      <c r="O231" s="115">
        <f t="shared" si="79"/>
        <v>0</v>
      </c>
      <c r="P231" s="116"/>
      <c r="Q231" s="116"/>
      <c r="R231" s="115">
        <f t="shared" si="80"/>
        <v>0</v>
      </c>
      <c r="S231" s="116"/>
      <c r="T231" s="75">
        <f t="shared" si="81"/>
        <v>0</v>
      </c>
      <c r="U231" s="124"/>
      <c r="V231" s="125">
        <f t="shared" si="82"/>
        <v>0</v>
      </c>
      <c r="W231" s="124"/>
      <c r="X231" s="75">
        <f t="shared" si="83"/>
        <v>0</v>
      </c>
      <c r="Y231" s="161"/>
      <c r="Z231" s="163"/>
      <c r="AA231" s="162"/>
      <c r="AB231" s="75">
        <f t="shared" si="84"/>
        <v>0</v>
      </c>
      <c r="AC231" s="164"/>
      <c r="AD231" s="165"/>
      <c r="AE231" s="75">
        <f t="shared" si="85"/>
        <v>0</v>
      </c>
      <c r="AF231" s="161"/>
      <c r="AG231" s="163"/>
      <c r="AH231" s="162"/>
      <c r="AI231" s="75">
        <f t="shared" si="86"/>
        <v>0</v>
      </c>
      <c r="AJ231" s="155"/>
      <c r="AK231" s="156"/>
      <c r="AL231" s="130">
        <f t="shared" si="87"/>
        <v>0</v>
      </c>
      <c r="AM231" s="155"/>
      <c r="AN231" s="156"/>
      <c r="AO231" s="75">
        <f t="shared" si="88"/>
        <v>0</v>
      </c>
      <c r="AP231" s="77"/>
      <c r="AQ231" s="116"/>
      <c r="AR231" s="115">
        <f t="shared" si="89"/>
        <v>0</v>
      </c>
      <c r="AS231" s="136"/>
      <c r="AT231" s="115">
        <f t="shared" si="90"/>
        <v>0</v>
      </c>
      <c r="AU231" s="157"/>
      <c r="AV231" s="158"/>
      <c r="AW231" s="109">
        <f t="shared" si="73"/>
        <v>0</v>
      </c>
      <c r="AX231" s="82"/>
      <c r="AY231" s="138" t="str">
        <f t="shared" si="68"/>
        <v/>
      </c>
      <c r="AZ231" s="138" t="str">
        <f t="shared" si="69"/>
        <v/>
      </c>
      <c r="BA231" s="138" t="str">
        <f t="shared" si="70"/>
        <v/>
      </c>
      <c r="BB231" s="138" t="str">
        <f t="shared" si="71"/>
        <v/>
      </c>
      <c r="BC231" s="138" t="str">
        <f t="shared" si="72"/>
        <v/>
      </c>
    </row>
    <row r="232" spans="1:55" s="4" customFormat="1" ht="35.1" customHeight="1" x14ac:dyDescent="0.25">
      <c r="A232" s="10">
        <f t="shared" si="91"/>
        <v>207</v>
      </c>
      <c r="B232" s="159"/>
      <c r="C232" s="159"/>
      <c r="D232" s="99">
        <f t="shared" si="74"/>
        <v>0</v>
      </c>
      <c r="E232" s="76">
        <f t="shared" si="75"/>
        <v>0</v>
      </c>
      <c r="F232" s="76">
        <f t="shared" si="76"/>
        <v>0</v>
      </c>
      <c r="G232" s="160"/>
      <c r="H232" s="160"/>
      <c r="I232" s="75">
        <f t="shared" si="77"/>
        <v>0</v>
      </c>
      <c r="J232" s="161"/>
      <c r="K232" s="162"/>
      <c r="L232" s="115">
        <f t="shared" si="78"/>
        <v>0</v>
      </c>
      <c r="M232" s="161"/>
      <c r="N232" s="162"/>
      <c r="O232" s="115">
        <f t="shared" si="79"/>
        <v>0</v>
      </c>
      <c r="P232" s="116"/>
      <c r="Q232" s="116"/>
      <c r="R232" s="115">
        <f t="shared" si="80"/>
        <v>0</v>
      </c>
      <c r="S232" s="116"/>
      <c r="T232" s="75">
        <f t="shared" si="81"/>
        <v>0</v>
      </c>
      <c r="U232" s="124"/>
      <c r="V232" s="125">
        <f t="shared" si="82"/>
        <v>0</v>
      </c>
      <c r="W232" s="124"/>
      <c r="X232" s="75">
        <f t="shared" si="83"/>
        <v>0</v>
      </c>
      <c r="Y232" s="161"/>
      <c r="Z232" s="163"/>
      <c r="AA232" s="162"/>
      <c r="AB232" s="75">
        <f t="shared" si="84"/>
        <v>0</v>
      </c>
      <c r="AC232" s="164"/>
      <c r="AD232" s="165"/>
      <c r="AE232" s="75">
        <f t="shared" si="85"/>
        <v>0</v>
      </c>
      <c r="AF232" s="161"/>
      <c r="AG232" s="163"/>
      <c r="AH232" s="162"/>
      <c r="AI232" s="75">
        <f t="shared" si="86"/>
        <v>0</v>
      </c>
      <c r="AJ232" s="155"/>
      <c r="AK232" s="156"/>
      <c r="AL232" s="130">
        <f t="shared" si="87"/>
        <v>0</v>
      </c>
      <c r="AM232" s="155"/>
      <c r="AN232" s="156"/>
      <c r="AO232" s="75">
        <f t="shared" si="88"/>
        <v>0</v>
      </c>
      <c r="AP232" s="77"/>
      <c r="AQ232" s="116"/>
      <c r="AR232" s="115">
        <f t="shared" si="89"/>
        <v>0</v>
      </c>
      <c r="AS232" s="136"/>
      <c r="AT232" s="115">
        <f t="shared" si="90"/>
        <v>0</v>
      </c>
      <c r="AU232" s="157"/>
      <c r="AV232" s="158"/>
      <c r="AW232" s="109">
        <f t="shared" si="73"/>
        <v>0</v>
      </c>
      <c r="AX232" s="83"/>
      <c r="AY232" s="138" t="str">
        <f t="shared" si="68"/>
        <v/>
      </c>
      <c r="AZ232" s="138" t="str">
        <f t="shared" si="69"/>
        <v/>
      </c>
      <c r="BA232" s="138" t="str">
        <f t="shared" si="70"/>
        <v/>
      </c>
      <c r="BB232" s="138" t="str">
        <f t="shared" si="71"/>
        <v/>
      </c>
      <c r="BC232" s="138" t="str">
        <f t="shared" si="72"/>
        <v/>
      </c>
    </row>
    <row r="233" spans="1:55" s="2" customFormat="1" ht="35.1" customHeight="1" x14ac:dyDescent="0.2">
      <c r="A233" s="10">
        <f t="shared" si="91"/>
        <v>208</v>
      </c>
      <c r="B233" s="159"/>
      <c r="C233" s="159"/>
      <c r="D233" s="99">
        <f t="shared" si="74"/>
        <v>0</v>
      </c>
      <c r="E233" s="76">
        <f t="shared" si="75"/>
        <v>0</v>
      </c>
      <c r="F233" s="76">
        <f t="shared" si="76"/>
        <v>0</v>
      </c>
      <c r="G233" s="160"/>
      <c r="H233" s="160"/>
      <c r="I233" s="75">
        <f t="shared" si="77"/>
        <v>0</v>
      </c>
      <c r="J233" s="161"/>
      <c r="K233" s="162"/>
      <c r="L233" s="115">
        <f t="shared" si="78"/>
        <v>0</v>
      </c>
      <c r="M233" s="161"/>
      <c r="N233" s="162"/>
      <c r="O233" s="115">
        <f t="shared" si="79"/>
        <v>0</v>
      </c>
      <c r="P233" s="116"/>
      <c r="Q233" s="116"/>
      <c r="R233" s="115">
        <f t="shared" si="80"/>
        <v>0</v>
      </c>
      <c r="S233" s="116"/>
      <c r="T233" s="75">
        <f t="shared" si="81"/>
        <v>0</v>
      </c>
      <c r="U233" s="124"/>
      <c r="V233" s="125">
        <f t="shared" si="82"/>
        <v>0</v>
      </c>
      <c r="W233" s="124"/>
      <c r="X233" s="75">
        <f t="shared" si="83"/>
        <v>0</v>
      </c>
      <c r="Y233" s="161"/>
      <c r="Z233" s="163"/>
      <c r="AA233" s="162"/>
      <c r="AB233" s="75">
        <f t="shared" si="84"/>
        <v>0</v>
      </c>
      <c r="AC233" s="164"/>
      <c r="AD233" s="165"/>
      <c r="AE233" s="75">
        <f t="shared" si="85"/>
        <v>0</v>
      </c>
      <c r="AF233" s="161"/>
      <c r="AG233" s="163"/>
      <c r="AH233" s="162"/>
      <c r="AI233" s="75">
        <f t="shared" si="86"/>
        <v>0</v>
      </c>
      <c r="AJ233" s="155"/>
      <c r="AK233" s="156"/>
      <c r="AL233" s="130">
        <f t="shared" si="87"/>
        <v>0</v>
      </c>
      <c r="AM233" s="155"/>
      <c r="AN233" s="156"/>
      <c r="AO233" s="75">
        <f t="shared" si="88"/>
        <v>0</v>
      </c>
      <c r="AP233" s="77"/>
      <c r="AQ233" s="116"/>
      <c r="AR233" s="115">
        <f t="shared" si="89"/>
        <v>0</v>
      </c>
      <c r="AS233" s="136"/>
      <c r="AT233" s="115">
        <f t="shared" si="90"/>
        <v>0</v>
      </c>
      <c r="AU233" s="157"/>
      <c r="AV233" s="158"/>
      <c r="AW233" s="109">
        <f t="shared" si="73"/>
        <v>0</v>
      </c>
      <c r="AX233" s="84"/>
      <c r="AY233" s="138" t="str">
        <f t="shared" si="68"/>
        <v/>
      </c>
      <c r="AZ233" s="138" t="str">
        <f t="shared" si="69"/>
        <v/>
      </c>
      <c r="BA233" s="138" t="str">
        <f t="shared" si="70"/>
        <v/>
      </c>
      <c r="BB233" s="138" t="str">
        <f t="shared" si="71"/>
        <v/>
      </c>
      <c r="BC233" s="138" t="str">
        <f t="shared" si="72"/>
        <v/>
      </c>
    </row>
    <row r="234" spans="1:55" s="2" customFormat="1" ht="35.1" customHeight="1" x14ac:dyDescent="0.2">
      <c r="A234" s="10">
        <f t="shared" si="91"/>
        <v>209</v>
      </c>
      <c r="B234" s="159"/>
      <c r="C234" s="159"/>
      <c r="D234" s="99">
        <f t="shared" si="74"/>
        <v>0</v>
      </c>
      <c r="E234" s="76">
        <f t="shared" si="75"/>
        <v>0</v>
      </c>
      <c r="F234" s="76">
        <f t="shared" si="76"/>
        <v>0</v>
      </c>
      <c r="G234" s="160"/>
      <c r="H234" s="160"/>
      <c r="I234" s="75">
        <f t="shared" si="77"/>
        <v>0</v>
      </c>
      <c r="J234" s="161"/>
      <c r="K234" s="162"/>
      <c r="L234" s="115">
        <f t="shared" si="78"/>
        <v>0</v>
      </c>
      <c r="M234" s="161"/>
      <c r="N234" s="162"/>
      <c r="O234" s="115">
        <f t="shared" si="79"/>
        <v>0</v>
      </c>
      <c r="P234" s="116"/>
      <c r="Q234" s="116"/>
      <c r="R234" s="115">
        <f t="shared" si="80"/>
        <v>0</v>
      </c>
      <c r="S234" s="116"/>
      <c r="T234" s="75">
        <f t="shared" si="81"/>
        <v>0</v>
      </c>
      <c r="U234" s="124"/>
      <c r="V234" s="125">
        <f t="shared" si="82"/>
        <v>0</v>
      </c>
      <c r="W234" s="124"/>
      <c r="X234" s="75">
        <f t="shared" si="83"/>
        <v>0</v>
      </c>
      <c r="Y234" s="161"/>
      <c r="Z234" s="163"/>
      <c r="AA234" s="162"/>
      <c r="AB234" s="75">
        <f t="shared" si="84"/>
        <v>0</v>
      </c>
      <c r="AC234" s="164"/>
      <c r="AD234" s="165"/>
      <c r="AE234" s="75">
        <f t="shared" si="85"/>
        <v>0</v>
      </c>
      <c r="AF234" s="161"/>
      <c r="AG234" s="163"/>
      <c r="AH234" s="162"/>
      <c r="AI234" s="75">
        <f t="shared" si="86"/>
        <v>0</v>
      </c>
      <c r="AJ234" s="155"/>
      <c r="AK234" s="156"/>
      <c r="AL234" s="130">
        <f t="shared" si="87"/>
        <v>0</v>
      </c>
      <c r="AM234" s="155"/>
      <c r="AN234" s="156"/>
      <c r="AO234" s="75">
        <f t="shared" si="88"/>
        <v>0</v>
      </c>
      <c r="AP234" s="77"/>
      <c r="AQ234" s="116"/>
      <c r="AR234" s="115">
        <f t="shared" si="89"/>
        <v>0</v>
      </c>
      <c r="AS234" s="136"/>
      <c r="AT234" s="115">
        <f t="shared" si="90"/>
        <v>0</v>
      </c>
      <c r="AU234" s="157"/>
      <c r="AV234" s="158"/>
      <c r="AW234" s="109">
        <f t="shared" si="73"/>
        <v>0</v>
      </c>
      <c r="AX234" s="84"/>
      <c r="AY234" s="138" t="str">
        <f t="shared" si="68"/>
        <v/>
      </c>
      <c r="AZ234" s="138" t="str">
        <f t="shared" si="69"/>
        <v/>
      </c>
      <c r="BA234" s="138" t="str">
        <f t="shared" si="70"/>
        <v/>
      </c>
      <c r="BB234" s="138" t="str">
        <f t="shared" si="71"/>
        <v/>
      </c>
      <c r="BC234" s="138" t="str">
        <f t="shared" si="72"/>
        <v/>
      </c>
    </row>
    <row r="235" spans="1:55" s="2" customFormat="1" ht="35.1" customHeight="1" x14ac:dyDescent="0.2">
      <c r="A235" s="10">
        <f t="shared" si="91"/>
        <v>210</v>
      </c>
      <c r="B235" s="159"/>
      <c r="C235" s="159"/>
      <c r="D235" s="99">
        <f t="shared" si="74"/>
        <v>0</v>
      </c>
      <c r="E235" s="76">
        <f t="shared" si="75"/>
        <v>0</v>
      </c>
      <c r="F235" s="76">
        <f t="shared" si="76"/>
        <v>0</v>
      </c>
      <c r="G235" s="160"/>
      <c r="H235" s="160"/>
      <c r="I235" s="75">
        <f t="shared" si="77"/>
        <v>0</v>
      </c>
      <c r="J235" s="161"/>
      <c r="K235" s="162"/>
      <c r="L235" s="115">
        <f t="shared" si="78"/>
        <v>0</v>
      </c>
      <c r="M235" s="161"/>
      <c r="N235" s="162"/>
      <c r="O235" s="115">
        <f t="shared" si="79"/>
        <v>0</v>
      </c>
      <c r="P235" s="116"/>
      <c r="Q235" s="116"/>
      <c r="R235" s="115">
        <f t="shared" si="80"/>
        <v>0</v>
      </c>
      <c r="S235" s="116"/>
      <c r="T235" s="75">
        <f t="shared" si="81"/>
        <v>0</v>
      </c>
      <c r="U235" s="124"/>
      <c r="V235" s="125">
        <f t="shared" si="82"/>
        <v>0</v>
      </c>
      <c r="W235" s="124"/>
      <c r="X235" s="75">
        <f t="shared" si="83"/>
        <v>0</v>
      </c>
      <c r="Y235" s="161"/>
      <c r="Z235" s="163"/>
      <c r="AA235" s="162"/>
      <c r="AB235" s="75">
        <f t="shared" si="84"/>
        <v>0</v>
      </c>
      <c r="AC235" s="164"/>
      <c r="AD235" s="165"/>
      <c r="AE235" s="75">
        <f t="shared" si="85"/>
        <v>0</v>
      </c>
      <c r="AF235" s="161"/>
      <c r="AG235" s="163"/>
      <c r="AH235" s="162"/>
      <c r="AI235" s="75">
        <f t="shared" si="86"/>
        <v>0</v>
      </c>
      <c r="AJ235" s="155"/>
      <c r="AK235" s="156"/>
      <c r="AL235" s="130">
        <f t="shared" si="87"/>
        <v>0</v>
      </c>
      <c r="AM235" s="155"/>
      <c r="AN235" s="156"/>
      <c r="AO235" s="75">
        <f t="shared" si="88"/>
        <v>0</v>
      </c>
      <c r="AP235" s="77"/>
      <c r="AQ235" s="116"/>
      <c r="AR235" s="115">
        <f t="shared" si="89"/>
        <v>0</v>
      </c>
      <c r="AS235" s="136"/>
      <c r="AT235" s="115">
        <f t="shared" si="90"/>
        <v>0</v>
      </c>
      <c r="AU235" s="157"/>
      <c r="AV235" s="158"/>
      <c r="AW235" s="109">
        <f t="shared" si="73"/>
        <v>0</v>
      </c>
      <c r="AX235" s="84"/>
      <c r="AY235" s="138" t="str">
        <f t="shared" si="68"/>
        <v/>
      </c>
      <c r="AZ235" s="138" t="str">
        <f t="shared" si="69"/>
        <v/>
      </c>
      <c r="BA235" s="138" t="str">
        <f t="shared" si="70"/>
        <v/>
      </c>
      <c r="BB235" s="138" t="str">
        <f t="shared" si="71"/>
        <v/>
      </c>
      <c r="BC235" s="138" t="str">
        <f t="shared" si="72"/>
        <v/>
      </c>
    </row>
    <row r="236" spans="1:55" s="2" customFormat="1" ht="35.1" customHeight="1" x14ac:dyDescent="0.2">
      <c r="A236" s="10">
        <f t="shared" si="91"/>
        <v>211</v>
      </c>
      <c r="B236" s="159"/>
      <c r="C236" s="159"/>
      <c r="D236" s="99">
        <f t="shared" si="74"/>
        <v>0</v>
      </c>
      <c r="E236" s="76">
        <f t="shared" si="75"/>
        <v>0</v>
      </c>
      <c r="F236" s="76">
        <f t="shared" si="76"/>
        <v>0</v>
      </c>
      <c r="G236" s="160"/>
      <c r="H236" s="160"/>
      <c r="I236" s="75">
        <f t="shared" si="77"/>
        <v>0</v>
      </c>
      <c r="J236" s="161"/>
      <c r="K236" s="162"/>
      <c r="L236" s="115">
        <f t="shared" si="78"/>
        <v>0</v>
      </c>
      <c r="M236" s="161"/>
      <c r="N236" s="162"/>
      <c r="O236" s="115">
        <f t="shared" si="79"/>
        <v>0</v>
      </c>
      <c r="P236" s="116"/>
      <c r="Q236" s="116"/>
      <c r="R236" s="115">
        <f t="shared" si="80"/>
        <v>0</v>
      </c>
      <c r="S236" s="116"/>
      <c r="T236" s="75">
        <f t="shared" si="81"/>
        <v>0</v>
      </c>
      <c r="U236" s="124"/>
      <c r="V236" s="125">
        <f t="shared" si="82"/>
        <v>0</v>
      </c>
      <c r="W236" s="124"/>
      <c r="X236" s="75">
        <f t="shared" si="83"/>
        <v>0</v>
      </c>
      <c r="Y236" s="161"/>
      <c r="Z236" s="163"/>
      <c r="AA236" s="162"/>
      <c r="AB236" s="75">
        <f t="shared" si="84"/>
        <v>0</v>
      </c>
      <c r="AC236" s="164"/>
      <c r="AD236" s="165"/>
      <c r="AE236" s="75">
        <f t="shared" si="85"/>
        <v>0</v>
      </c>
      <c r="AF236" s="161"/>
      <c r="AG236" s="163"/>
      <c r="AH236" s="162"/>
      <c r="AI236" s="75">
        <f t="shared" si="86"/>
        <v>0</v>
      </c>
      <c r="AJ236" s="155"/>
      <c r="AK236" s="156"/>
      <c r="AL236" s="130">
        <f t="shared" si="87"/>
        <v>0</v>
      </c>
      <c r="AM236" s="155"/>
      <c r="AN236" s="156"/>
      <c r="AO236" s="75">
        <f t="shared" si="88"/>
        <v>0</v>
      </c>
      <c r="AP236" s="77"/>
      <c r="AQ236" s="116"/>
      <c r="AR236" s="115">
        <f t="shared" si="89"/>
        <v>0</v>
      </c>
      <c r="AS236" s="136"/>
      <c r="AT236" s="115">
        <f t="shared" si="90"/>
        <v>0</v>
      </c>
      <c r="AU236" s="157"/>
      <c r="AV236" s="158"/>
      <c r="AW236" s="109">
        <f t="shared" si="73"/>
        <v>0</v>
      </c>
      <c r="AX236" s="84"/>
      <c r="AY236" s="138" t="str">
        <f t="shared" si="68"/>
        <v/>
      </c>
      <c r="AZ236" s="138" t="str">
        <f t="shared" si="69"/>
        <v/>
      </c>
      <c r="BA236" s="138" t="str">
        <f t="shared" si="70"/>
        <v/>
      </c>
      <c r="BB236" s="138" t="str">
        <f t="shared" si="71"/>
        <v/>
      </c>
      <c r="BC236" s="138" t="str">
        <f t="shared" si="72"/>
        <v/>
      </c>
    </row>
    <row r="237" spans="1:55" s="2" customFormat="1" ht="35.1" customHeight="1" x14ac:dyDescent="0.2">
      <c r="A237" s="10">
        <f t="shared" si="91"/>
        <v>212</v>
      </c>
      <c r="B237" s="159"/>
      <c r="C237" s="159"/>
      <c r="D237" s="99">
        <f t="shared" si="74"/>
        <v>0</v>
      </c>
      <c r="E237" s="76">
        <f t="shared" si="75"/>
        <v>0</v>
      </c>
      <c r="F237" s="76">
        <f t="shared" si="76"/>
        <v>0</v>
      </c>
      <c r="G237" s="160"/>
      <c r="H237" s="160"/>
      <c r="I237" s="75">
        <f t="shared" si="77"/>
        <v>0</v>
      </c>
      <c r="J237" s="161"/>
      <c r="K237" s="162"/>
      <c r="L237" s="115">
        <f t="shared" si="78"/>
        <v>0</v>
      </c>
      <c r="M237" s="161"/>
      <c r="N237" s="162"/>
      <c r="O237" s="115">
        <f t="shared" si="79"/>
        <v>0</v>
      </c>
      <c r="P237" s="116"/>
      <c r="Q237" s="116"/>
      <c r="R237" s="115">
        <f t="shared" si="80"/>
        <v>0</v>
      </c>
      <c r="S237" s="116"/>
      <c r="T237" s="75">
        <f t="shared" si="81"/>
        <v>0</v>
      </c>
      <c r="U237" s="124"/>
      <c r="V237" s="125">
        <f t="shared" si="82"/>
        <v>0</v>
      </c>
      <c r="W237" s="124"/>
      <c r="X237" s="75">
        <f t="shared" si="83"/>
        <v>0</v>
      </c>
      <c r="Y237" s="161"/>
      <c r="Z237" s="163"/>
      <c r="AA237" s="162"/>
      <c r="AB237" s="75">
        <f t="shared" si="84"/>
        <v>0</v>
      </c>
      <c r="AC237" s="164"/>
      <c r="AD237" s="165"/>
      <c r="AE237" s="75">
        <f t="shared" si="85"/>
        <v>0</v>
      </c>
      <c r="AF237" s="161"/>
      <c r="AG237" s="163"/>
      <c r="AH237" s="162"/>
      <c r="AI237" s="75">
        <f t="shared" si="86"/>
        <v>0</v>
      </c>
      <c r="AJ237" s="155"/>
      <c r="AK237" s="156"/>
      <c r="AL237" s="130">
        <f t="shared" si="87"/>
        <v>0</v>
      </c>
      <c r="AM237" s="155"/>
      <c r="AN237" s="156"/>
      <c r="AO237" s="75">
        <f t="shared" si="88"/>
        <v>0</v>
      </c>
      <c r="AP237" s="77"/>
      <c r="AQ237" s="116"/>
      <c r="AR237" s="115">
        <f t="shared" si="89"/>
        <v>0</v>
      </c>
      <c r="AS237" s="136"/>
      <c r="AT237" s="115">
        <f t="shared" si="90"/>
        <v>0</v>
      </c>
      <c r="AU237" s="157"/>
      <c r="AV237" s="158"/>
      <c r="AW237" s="109">
        <f t="shared" si="73"/>
        <v>0</v>
      </c>
      <c r="AX237" s="84"/>
      <c r="AY237" s="138" t="str">
        <f t="shared" si="68"/>
        <v/>
      </c>
      <c r="AZ237" s="138" t="str">
        <f t="shared" si="69"/>
        <v/>
      </c>
      <c r="BA237" s="138" t="str">
        <f t="shared" si="70"/>
        <v/>
      </c>
      <c r="BB237" s="138" t="str">
        <f t="shared" si="71"/>
        <v/>
      </c>
      <c r="BC237" s="138" t="str">
        <f t="shared" si="72"/>
        <v/>
      </c>
    </row>
    <row r="238" spans="1:55" s="5" customFormat="1" ht="35.1" customHeight="1" x14ac:dyDescent="0.25">
      <c r="A238" s="10">
        <f t="shared" si="91"/>
        <v>213</v>
      </c>
      <c r="B238" s="159"/>
      <c r="C238" s="159"/>
      <c r="D238" s="99">
        <f t="shared" si="74"/>
        <v>0</v>
      </c>
      <c r="E238" s="76">
        <f t="shared" si="75"/>
        <v>0</v>
      </c>
      <c r="F238" s="76">
        <f t="shared" si="76"/>
        <v>0</v>
      </c>
      <c r="G238" s="160"/>
      <c r="H238" s="160"/>
      <c r="I238" s="75">
        <f t="shared" si="77"/>
        <v>0</v>
      </c>
      <c r="J238" s="161"/>
      <c r="K238" s="162"/>
      <c r="L238" s="115">
        <f t="shared" si="78"/>
        <v>0</v>
      </c>
      <c r="M238" s="161"/>
      <c r="N238" s="162"/>
      <c r="O238" s="115">
        <f t="shared" si="79"/>
        <v>0</v>
      </c>
      <c r="P238" s="116"/>
      <c r="Q238" s="116"/>
      <c r="R238" s="115">
        <f t="shared" si="80"/>
        <v>0</v>
      </c>
      <c r="S238" s="116"/>
      <c r="T238" s="75">
        <f t="shared" si="81"/>
        <v>0</v>
      </c>
      <c r="U238" s="124"/>
      <c r="V238" s="125">
        <f t="shared" si="82"/>
        <v>0</v>
      </c>
      <c r="W238" s="124"/>
      <c r="X238" s="75">
        <f t="shared" si="83"/>
        <v>0</v>
      </c>
      <c r="Y238" s="161"/>
      <c r="Z238" s="163"/>
      <c r="AA238" s="162"/>
      <c r="AB238" s="75">
        <f t="shared" si="84"/>
        <v>0</v>
      </c>
      <c r="AC238" s="164"/>
      <c r="AD238" s="165"/>
      <c r="AE238" s="75">
        <f t="shared" si="85"/>
        <v>0</v>
      </c>
      <c r="AF238" s="161"/>
      <c r="AG238" s="163"/>
      <c r="AH238" s="162"/>
      <c r="AI238" s="75">
        <f t="shared" si="86"/>
        <v>0</v>
      </c>
      <c r="AJ238" s="155"/>
      <c r="AK238" s="156"/>
      <c r="AL238" s="130">
        <f t="shared" si="87"/>
        <v>0</v>
      </c>
      <c r="AM238" s="155"/>
      <c r="AN238" s="156"/>
      <c r="AO238" s="75">
        <f t="shared" si="88"/>
        <v>0</v>
      </c>
      <c r="AP238" s="77"/>
      <c r="AQ238" s="116"/>
      <c r="AR238" s="115">
        <f t="shared" si="89"/>
        <v>0</v>
      </c>
      <c r="AS238" s="136"/>
      <c r="AT238" s="115">
        <f t="shared" si="90"/>
        <v>0</v>
      </c>
      <c r="AU238" s="157"/>
      <c r="AV238" s="158"/>
      <c r="AW238" s="109">
        <f t="shared" si="73"/>
        <v>0</v>
      </c>
      <c r="AX238" s="82"/>
      <c r="AY238" s="138" t="str">
        <f t="shared" si="68"/>
        <v/>
      </c>
      <c r="AZ238" s="138" t="str">
        <f t="shared" si="69"/>
        <v/>
      </c>
      <c r="BA238" s="138" t="str">
        <f t="shared" si="70"/>
        <v/>
      </c>
      <c r="BB238" s="138" t="str">
        <f t="shared" si="71"/>
        <v/>
      </c>
      <c r="BC238" s="138" t="str">
        <f t="shared" si="72"/>
        <v/>
      </c>
    </row>
    <row r="239" spans="1:55" s="4" customFormat="1" ht="35.1" customHeight="1" x14ac:dyDescent="0.25">
      <c r="A239" s="10">
        <f t="shared" si="91"/>
        <v>214</v>
      </c>
      <c r="B239" s="159"/>
      <c r="C239" s="159"/>
      <c r="D239" s="99">
        <f t="shared" si="74"/>
        <v>0</v>
      </c>
      <c r="E239" s="76">
        <f t="shared" si="75"/>
        <v>0</v>
      </c>
      <c r="F239" s="76">
        <f t="shared" si="76"/>
        <v>0</v>
      </c>
      <c r="G239" s="160"/>
      <c r="H239" s="160"/>
      <c r="I239" s="75">
        <f t="shared" si="77"/>
        <v>0</v>
      </c>
      <c r="J239" s="161"/>
      <c r="K239" s="162"/>
      <c r="L239" s="115">
        <f t="shared" si="78"/>
        <v>0</v>
      </c>
      <c r="M239" s="161"/>
      <c r="N239" s="162"/>
      <c r="O239" s="115">
        <f t="shared" si="79"/>
        <v>0</v>
      </c>
      <c r="P239" s="116"/>
      <c r="Q239" s="116"/>
      <c r="R239" s="115">
        <f t="shared" si="80"/>
        <v>0</v>
      </c>
      <c r="S239" s="116"/>
      <c r="T239" s="75">
        <f t="shared" si="81"/>
        <v>0</v>
      </c>
      <c r="U239" s="124"/>
      <c r="V239" s="125">
        <f t="shared" si="82"/>
        <v>0</v>
      </c>
      <c r="W239" s="124"/>
      <c r="X239" s="75">
        <f t="shared" si="83"/>
        <v>0</v>
      </c>
      <c r="Y239" s="161"/>
      <c r="Z239" s="163"/>
      <c r="AA239" s="162"/>
      <c r="AB239" s="75">
        <f t="shared" si="84"/>
        <v>0</v>
      </c>
      <c r="AC239" s="164"/>
      <c r="AD239" s="165"/>
      <c r="AE239" s="75">
        <f t="shared" si="85"/>
        <v>0</v>
      </c>
      <c r="AF239" s="161"/>
      <c r="AG239" s="163"/>
      <c r="AH239" s="162"/>
      <c r="AI239" s="75">
        <f t="shared" si="86"/>
        <v>0</v>
      </c>
      <c r="AJ239" s="155"/>
      <c r="AK239" s="156"/>
      <c r="AL239" s="130">
        <f t="shared" si="87"/>
        <v>0</v>
      </c>
      <c r="AM239" s="155"/>
      <c r="AN239" s="156"/>
      <c r="AO239" s="75">
        <f t="shared" si="88"/>
        <v>0</v>
      </c>
      <c r="AP239" s="77"/>
      <c r="AQ239" s="116"/>
      <c r="AR239" s="115">
        <f t="shared" si="89"/>
        <v>0</v>
      </c>
      <c r="AS239" s="136"/>
      <c r="AT239" s="115">
        <f t="shared" si="90"/>
        <v>0</v>
      </c>
      <c r="AU239" s="157"/>
      <c r="AV239" s="158"/>
      <c r="AW239" s="109">
        <f t="shared" si="73"/>
        <v>0</v>
      </c>
      <c r="AX239" s="83"/>
      <c r="AY239" s="138" t="str">
        <f t="shared" si="68"/>
        <v/>
      </c>
      <c r="AZ239" s="138" t="str">
        <f t="shared" si="69"/>
        <v/>
      </c>
      <c r="BA239" s="138" t="str">
        <f t="shared" si="70"/>
        <v/>
      </c>
      <c r="BB239" s="138" t="str">
        <f t="shared" si="71"/>
        <v/>
      </c>
      <c r="BC239" s="138" t="str">
        <f t="shared" si="72"/>
        <v/>
      </c>
    </row>
    <row r="240" spans="1:55" s="2" customFormat="1" ht="35.1" customHeight="1" x14ac:dyDescent="0.2">
      <c r="A240" s="10">
        <f t="shared" si="91"/>
        <v>215</v>
      </c>
      <c r="B240" s="159"/>
      <c r="C240" s="159"/>
      <c r="D240" s="99">
        <f t="shared" si="74"/>
        <v>0</v>
      </c>
      <c r="E240" s="76">
        <f t="shared" si="75"/>
        <v>0</v>
      </c>
      <c r="F240" s="76">
        <f t="shared" si="76"/>
        <v>0</v>
      </c>
      <c r="G240" s="160"/>
      <c r="H240" s="160"/>
      <c r="I240" s="75">
        <f t="shared" si="77"/>
        <v>0</v>
      </c>
      <c r="J240" s="161"/>
      <c r="K240" s="162"/>
      <c r="L240" s="115">
        <f t="shared" si="78"/>
        <v>0</v>
      </c>
      <c r="M240" s="161"/>
      <c r="N240" s="162"/>
      <c r="O240" s="115">
        <f t="shared" si="79"/>
        <v>0</v>
      </c>
      <c r="P240" s="116"/>
      <c r="Q240" s="116"/>
      <c r="R240" s="115">
        <f t="shared" si="80"/>
        <v>0</v>
      </c>
      <c r="S240" s="116"/>
      <c r="T240" s="75">
        <f t="shared" si="81"/>
        <v>0</v>
      </c>
      <c r="U240" s="124"/>
      <c r="V240" s="125">
        <f t="shared" si="82"/>
        <v>0</v>
      </c>
      <c r="W240" s="124"/>
      <c r="X240" s="75">
        <f t="shared" si="83"/>
        <v>0</v>
      </c>
      <c r="Y240" s="161"/>
      <c r="Z240" s="163"/>
      <c r="AA240" s="162"/>
      <c r="AB240" s="75">
        <f t="shared" si="84"/>
        <v>0</v>
      </c>
      <c r="AC240" s="164"/>
      <c r="AD240" s="165"/>
      <c r="AE240" s="75">
        <f t="shared" si="85"/>
        <v>0</v>
      </c>
      <c r="AF240" s="161"/>
      <c r="AG240" s="163"/>
      <c r="AH240" s="162"/>
      <c r="AI240" s="75">
        <f t="shared" si="86"/>
        <v>0</v>
      </c>
      <c r="AJ240" s="155"/>
      <c r="AK240" s="156"/>
      <c r="AL240" s="130">
        <f t="shared" si="87"/>
        <v>0</v>
      </c>
      <c r="AM240" s="155"/>
      <c r="AN240" s="156"/>
      <c r="AO240" s="75">
        <f t="shared" si="88"/>
        <v>0</v>
      </c>
      <c r="AP240" s="77"/>
      <c r="AQ240" s="116"/>
      <c r="AR240" s="115">
        <f t="shared" si="89"/>
        <v>0</v>
      </c>
      <c r="AS240" s="136"/>
      <c r="AT240" s="115">
        <f t="shared" si="90"/>
        <v>0</v>
      </c>
      <c r="AU240" s="157"/>
      <c r="AV240" s="158"/>
      <c r="AW240" s="109">
        <f t="shared" si="73"/>
        <v>0</v>
      </c>
      <c r="AX240" s="84"/>
      <c r="AY240" s="138" t="str">
        <f t="shared" si="68"/>
        <v/>
      </c>
      <c r="AZ240" s="138" t="str">
        <f t="shared" si="69"/>
        <v/>
      </c>
      <c r="BA240" s="138" t="str">
        <f t="shared" si="70"/>
        <v/>
      </c>
      <c r="BB240" s="138" t="str">
        <f t="shared" si="71"/>
        <v/>
      </c>
      <c r="BC240" s="138" t="str">
        <f t="shared" si="72"/>
        <v/>
      </c>
    </row>
    <row r="241" spans="1:55" s="2" customFormat="1" ht="35.1" customHeight="1" x14ac:dyDescent="0.2">
      <c r="A241" s="10">
        <f t="shared" si="91"/>
        <v>216</v>
      </c>
      <c r="B241" s="159"/>
      <c r="C241" s="159"/>
      <c r="D241" s="99">
        <f t="shared" si="74"/>
        <v>0</v>
      </c>
      <c r="E241" s="76">
        <f t="shared" si="75"/>
        <v>0</v>
      </c>
      <c r="F241" s="76">
        <f t="shared" si="76"/>
        <v>0</v>
      </c>
      <c r="G241" s="160"/>
      <c r="H241" s="160"/>
      <c r="I241" s="75">
        <f t="shared" si="77"/>
        <v>0</v>
      </c>
      <c r="J241" s="161"/>
      <c r="K241" s="162"/>
      <c r="L241" s="115">
        <f t="shared" si="78"/>
        <v>0</v>
      </c>
      <c r="M241" s="161"/>
      <c r="N241" s="162"/>
      <c r="O241" s="115">
        <f t="shared" si="79"/>
        <v>0</v>
      </c>
      <c r="P241" s="116"/>
      <c r="Q241" s="116"/>
      <c r="R241" s="115">
        <f t="shared" si="80"/>
        <v>0</v>
      </c>
      <c r="S241" s="116"/>
      <c r="T241" s="75">
        <f t="shared" si="81"/>
        <v>0</v>
      </c>
      <c r="U241" s="124"/>
      <c r="V241" s="125">
        <f t="shared" si="82"/>
        <v>0</v>
      </c>
      <c r="W241" s="124"/>
      <c r="X241" s="75">
        <f t="shared" si="83"/>
        <v>0</v>
      </c>
      <c r="Y241" s="161"/>
      <c r="Z241" s="163"/>
      <c r="AA241" s="162"/>
      <c r="AB241" s="75">
        <f t="shared" si="84"/>
        <v>0</v>
      </c>
      <c r="AC241" s="164"/>
      <c r="AD241" s="165"/>
      <c r="AE241" s="75">
        <f t="shared" si="85"/>
        <v>0</v>
      </c>
      <c r="AF241" s="161"/>
      <c r="AG241" s="163"/>
      <c r="AH241" s="162"/>
      <c r="AI241" s="75">
        <f t="shared" si="86"/>
        <v>0</v>
      </c>
      <c r="AJ241" s="155"/>
      <c r="AK241" s="156"/>
      <c r="AL241" s="130">
        <f t="shared" si="87"/>
        <v>0</v>
      </c>
      <c r="AM241" s="155"/>
      <c r="AN241" s="156"/>
      <c r="AO241" s="75">
        <f t="shared" si="88"/>
        <v>0</v>
      </c>
      <c r="AP241" s="77"/>
      <c r="AQ241" s="116"/>
      <c r="AR241" s="115">
        <f t="shared" si="89"/>
        <v>0</v>
      </c>
      <c r="AS241" s="136"/>
      <c r="AT241" s="115">
        <f t="shared" si="90"/>
        <v>0</v>
      </c>
      <c r="AU241" s="157"/>
      <c r="AV241" s="158"/>
      <c r="AW241" s="109">
        <f t="shared" si="73"/>
        <v>0</v>
      </c>
      <c r="AX241" s="84"/>
      <c r="AY241" s="138" t="str">
        <f t="shared" si="68"/>
        <v/>
      </c>
      <c r="AZ241" s="138" t="str">
        <f t="shared" si="69"/>
        <v/>
      </c>
      <c r="BA241" s="138" t="str">
        <f t="shared" si="70"/>
        <v/>
      </c>
      <c r="BB241" s="138" t="str">
        <f t="shared" si="71"/>
        <v/>
      </c>
      <c r="BC241" s="138" t="str">
        <f t="shared" si="72"/>
        <v/>
      </c>
    </row>
    <row r="242" spans="1:55" s="2" customFormat="1" ht="35.1" customHeight="1" x14ac:dyDescent="0.2">
      <c r="A242" s="10">
        <f t="shared" si="91"/>
        <v>217</v>
      </c>
      <c r="B242" s="159"/>
      <c r="C242" s="159"/>
      <c r="D242" s="99">
        <f t="shared" si="74"/>
        <v>0</v>
      </c>
      <c r="E242" s="76">
        <f t="shared" si="75"/>
        <v>0</v>
      </c>
      <c r="F242" s="76">
        <f t="shared" si="76"/>
        <v>0</v>
      </c>
      <c r="G242" s="160"/>
      <c r="H242" s="160"/>
      <c r="I242" s="75">
        <f t="shared" si="77"/>
        <v>0</v>
      </c>
      <c r="J242" s="161"/>
      <c r="K242" s="162"/>
      <c r="L242" s="115">
        <f t="shared" si="78"/>
        <v>0</v>
      </c>
      <c r="M242" s="161"/>
      <c r="N242" s="162"/>
      <c r="O242" s="115">
        <f t="shared" si="79"/>
        <v>0</v>
      </c>
      <c r="P242" s="116"/>
      <c r="Q242" s="116"/>
      <c r="R242" s="115">
        <f t="shared" si="80"/>
        <v>0</v>
      </c>
      <c r="S242" s="116"/>
      <c r="T242" s="75">
        <f t="shared" si="81"/>
        <v>0</v>
      </c>
      <c r="U242" s="124"/>
      <c r="V242" s="125">
        <f t="shared" si="82"/>
        <v>0</v>
      </c>
      <c r="W242" s="124"/>
      <c r="X242" s="75">
        <f t="shared" si="83"/>
        <v>0</v>
      </c>
      <c r="Y242" s="161"/>
      <c r="Z242" s="163"/>
      <c r="AA242" s="162"/>
      <c r="AB242" s="75">
        <f t="shared" si="84"/>
        <v>0</v>
      </c>
      <c r="AC242" s="164"/>
      <c r="AD242" s="165"/>
      <c r="AE242" s="75">
        <f t="shared" si="85"/>
        <v>0</v>
      </c>
      <c r="AF242" s="161"/>
      <c r="AG242" s="163"/>
      <c r="AH242" s="162"/>
      <c r="AI242" s="75">
        <f t="shared" si="86"/>
        <v>0</v>
      </c>
      <c r="AJ242" s="155"/>
      <c r="AK242" s="156"/>
      <c r="AL242" s="130">
        <f t="shared" si="87"/>
        <v>0</v>
      </c>
      <c r="AM242" s="155"/>
      <c r="AN242" s="156"/>
      <c r="AO242" s="75">
        <f t="shared" si="88"/>
        <v>0</v>
      </c>
      <c r="AP242" s="77"/>
      <c r="AQ242" s="116"/>
      <c r="AR242" s="115">
        <f t="shared" si="89"/>
        <v>0</v>
      </c>
      <c r="AS242" s="136"/>
      <c r="AT242" s="115">
        <f t="shared" si="90"/>
        <v>0</v>
      </c>
      <c r="AU242" s="157"/>
      <c r="AV242" s="158"/>
      <c r="AW242" s="109">
        <f t="shared" si="73"/>
        <v>0</v>
      </c>
      <c r="AX242" s="84"/>
      <c r="AY242" s="138" t="str">
        <f t="shared" si="68"/>
        <v/>
      </c>
      <c r="AZ242" s="138" t="str">
        <f t="shared" si="69"/>
        <v/>
      </c>
      <c r="BA242" s="138" t="str">
        <f t="shared" si="70"/>
        <v/>
      </c>
      <c r="BB242" s="138" t="str">
        <f t="shared" si="71"/>
        <v/>
      </c>
      <c r="BC242" s="138" t="str">
        <f t="shared" si="72"/>
        <v/>
      </c>
    </row>
    <row r="243" spans="1:55" s="2" customFormat="1" ht="35.1" customHeight="1" x14ac:dyDescent="0.2">
      <c r="A243" s="10">
        <f t="shared" si="91"/>
        <v>218</v>
      </c>
      <c r="B243" s="159"/>
      <c r="C243" s="159"/>
      <c r="D243" s="99">
        <f t="shared" si="74"/>
        <v>0</v>
      </c>
      <c r="E243" s="76">
        <f t="shared" si="75"/>
        <v>0</v>
      </c>
      <c r="F243" s="76">
        <f t="shared" si="76"/>
        <v>0</v>
      </c>
      <c r="G243" s="160"/>
      <c r="H243" s="160"/>
      <c r="I243" s="75">
        <f t="shared" si="77"/>
        <v>0</v>
      </c>
      <c r="J243" s="161"/>
      <c r="K243" s="162"/>
      <c r="L243" s="115">
        <f t="shared" si="78"/>
        <v>0</v>
      </c>
      <c r="M243" s="161"/>
      <c r="N243" s="162"/>
      <c r="O243" s="115">
        <f t="shared" si="79"/>
        <v>0</v>
      </c>
      <c r="P243" s="116"/>
      <c r="Q243" s="116"/>
      <c r="R243" s="115">
        <f t="shared" si="80"/>
        <v>0</v>
      </c>
      <c r="S243" s="116"/>
      <c r="T243" s="75">
        <f t="shared" si="81"/>
        <v>0</v>
      </c>
      <c r="U243" s="124"/>
      <c r="V243" s="125">
        <f t="shared" si="82"/>
        <v>0</v>
      </c>
      <c r="W243" s="124"/>
      <c r="X243" s="75">
        <f t="shared" si="83"/>
        <v>0</v>
      </c>
      <c r="Y243" s="161"/>
      <c r="Z243" s="163"/>
      <c r="AA243" s="162"/>
      <c r="AB243" s="75">
        <f t="shared" si="84"/>
        <v>0</v>
      </c>
      <c r="AC243" s="164"/>
      <c r="AD243" s="165"/>
      <c r="AE243" s="75">
        <f t="shared" si="85"/>
        <v>0</v>
      </c>
      <c r="AF243" s="161"/>
      <c r="AG243" s="163"/>
      <c r="AH243" s="162"/>
      <c r="AI243" s="75">
        <f t="shared" si="86"/>
        <v>0</v>
      </c>
      <c r="AJ243" s="155"/>
      <c r="AK243" s="156"/>
      <c r="AL243" s="130">
        <f t="shared" si="87"/>
        <v>0</v>
      </c>
      <c r="AM243" s="155"/>
      <c r="AN243" s="156"/>
      <c r="AO243" s="75">
        <f t="shared" si="88"/>
        <v>0</v>
      </c>
      <c r="AP243" s="77"/>
      <c r="AQ243" s="116"/>
      <c r="AR243" s="115">
        <f t="shared" si="89"/>
        <v>0</v>
      </c>
      <c r="AS243" s="136"/>
      <c r="AT243" s="115">
        <f t="shared" si="90"/>
        <v>0</v>
      </c>
      <c r="AU243" s="157"/>
      <c r="AV243" s="158"/>
      <c r="AW243" s="109">
        <f t="shared" si="73"/>
        <v>0</v>
      </c>
      <c r="AX243" s="84"/>
      <c r="AY243" s="138" t="str">
        <f t="shared" si="68"/>
        <v/>
      </c>
      <c r="AZ243" s="138" t="str">
        <f t="shared" si="69"/>
        <v/>
      </c>
      <c r="BA243" s="138" t="str">
        <f t="shared" si="70"/>
        <v/>
      </c>
      <c r="BB243" s="138" t="str">
        <f t="shared" si="71"/>
        <v/>
      </c>
      <c r="BC243" s="138" t="str">
        <f t="shared" si="72"/>
        <v/>
      </c>
    </row>
    <row r="244" spans="1:55" s="2" customFormat="1" ht="35.1" customHeight="1" x14ac:dyDescent="0.2">
      <c r="A244" s="10">
        <f t="shared" si="91"/>
        <v>219</v>
      </c>
      <c r="B244" s="159"/>
      <c r="C244" s="159"/>
      <c r="D244" s="99">
        <f t="shared" si="74"/>
        <v>0</v>
      </c>
      <c r="E244" s="76">
        <f t="shared" si="75"/>
        <v>0</v>
      </c>
      <c r="F244" s="76">
        <f t="shared" si="76"/>
        <v>0</v>
      </c>
      <c r="G244" s="160"/>
      <c r="H244" s="160"/>
      <c r="I244" s="75">
        <f t="shared" si="77"/>
        <v>0</v>
      </c>
      <c r="J244" s="161"/>
      <c r="K244" s="162"/>
      <c r="L244" s="115">
        <f t="shared" si="78"/>
        <v>0</v>
      </c>
      <c r="M244" s="161"/>
      <c r="N244" s="162"/>
      <c r="O244" s="115">
        <f t="shared" si="79"/>
        <v>0</v>
      </c>
      <c r="P244" s="116"/>
      <c r="Q244" s="116"/>
      <c r="R244" s="115">
        <f t="shared" si="80"/>
        <v>0</v>
      </c>
      <c r="S244" s="116"/>
      <c r="T244" s="75">
        <f t="shared" si="81"/>
        <v>0</v>
      </c>
      <c r="U244" s="124"/>
      <c r="V244" s="125">
        <f t="shared" si="82"/>
        <v>0</v>
      </c>
      <c r="W244" s="124"/>
      <c r="X244" s="75">
        <f t="shared" si="83"/>
        <v>0</v>
      </c>
      <c r="Y244" s="161"/>
      <c r="Z244" s="163"/>
      <c r="AA244" s="162"/>
      <c r="AB244" s="75">
        <f t="shared" si="84"/>
        <v>0</v>
      </c>
      <c r="AC244" s="164"/>
      <c r="AD244" s="165"/>
      <c r="AE244" s="75">
        <f t="shared" si="85"/>
        <v>0</v>
      </c>
      <c r="AF244" s="161"/>
      <c r="AG244" s="163"/>
      <c r="AH244" s="162"/>
      <c r="AI244" s="75">
        <f t="shared" si="86"/>
        <v>0</v>
      </c>
      <c r="AJ244" s="155"/>
      <c r="AK244" s="156"/>
      <c r="AL244" s="130">
        <f t="shared" si="87"/>
        <v>0</v>
      </c>
      <c r="AM244" s="155"/>
      <c r="AN244" s="156"/>
      <c r="AO244" s="75">
        <f t="shared" si="88"/>
        <v>0</v>
      </c>
      <c r="AP244" s="77"/>
      <c r="AQ244" s="116"/>
      <c r="AR244" s="115">
        <f t="shared" si="89"/>
        <v>0</v>
      </c>
      <c r="AS244" s="136"/>
      <c r="AT244" s="115">
        <f t="shared" si="90"/>
        <v>0</v>
      </c>
      <c r="AU244" s="157"/>
      <c r="AV244" s="158"/>
      <c r="AW244" s="109">
        <f t="shared" si="73"/>
        <v>0</v>
      </c>
      <c r="AX244" s="84"/>
      <c r="AY244" s="138" t="str">
        <f t="shared" si="68"/>
        <v/>
      </c>
      <c r="AZ244" s="138" t="str">
        <f t="shared" si="69"/>
        <v/>
      </c>
      <c r="BA244" s="138" t="str">
        <f t="shared" si="70"/>
        <v/>
      </c>
      <c r="BB244" s="138" t="str">
        <f t="shared" si="71"/>
        <v/>
      </c>
      <c r="BC244" s="138" t="str">
        <f t="shared" si="72"/>
        <v/>
      </c>
    </row>
    <row r="245" spans="1:55" s="2" customFormat="1" ht="35.1" customHeight="1" x14ac:dyDescent="0.2">
      <c r="A245" s="10">
        <f t="shared" si="91"/>
        <v>220</v>
      </c>
      <c r="B245" s="159"/>
      <c r="C245" s="159"/>
      <c r="D245" s="99">
        <f t="shared" si="74"/>
        <v>0</v>
      </c>
      <c r="E245" s="76">
        <f t="shared" si="75"/>
        <v>0</v>
      </c>
      <c r="F245" s="76">
        <f t="shared" si="76"/>
        <v>0</v>
      </c>
      <c r="G245" s="160"/>
      <c r="H245" s="160"/>
      <c r="I245" s="75">
        <f t="shared" si="77"/>
        <v>0</v>
      </c>
      <c r="J245" s="161"/>
      <c r="K245" s="162"/>
      <c r="L245" s="115">
        <f t="shared" si="78"/>
        <v>0</v>
      </c>
      <c r="M245" s="161"/>
      <c r="N245" s="162"/>
      <c r="O245" s="115">
        <f t="shared" si="79"/>
        <v>0</v>
      </c>
      <c r="P245" s="116"/>
      <c r="Q245" s="116"/>
      <c r="R245" s="115">
        <f t="shared" si="80"/>
        <v>0</v>
      </c>
      <c r="S245" s="116"/>
      <c r="T245" s="75">
        <f t="shared" si="81"/>
        <v>0</v>
      </c>
      <c r="U245" s="124"/>
      <c r="V245" s="125">
        <f t="shared" si="82"/>
        <v>0</v>
      </c>
      <c r="W245" s="124"/>
      <c r="X245" s="75">
        <f t="shared" si="83"/>
        <v>0</v>
      </c>
      <c r="Y245" s="161"/>
      <c r="Z245" s="163"/>
      <c r="AA245" s="162"/>
      <c r="AB245" s="75">
        <f t="shared" si="84"/>
        <v>0</v>
      </c>
      <c r="AC245" s="164"/>
      <c r="AD245" s="165"/>
      <c r="AE245" s="75">
        <f t="shared" si="85"/>
        <v>0</v>
      </c>
      <c r="AF245" s="161"/>
      <c r="AG245" s="163"/>
      <c r="AH245" s="162"/>
      <c r="AI245" s="75">
        <f t="shared" si="86"/>
        <v>0</v>
      </c>
      <c r="AJ245" s="155"/>
      <c r="AK245" s="156"/>
      <c r="AL245" s="130">
        <f t="shared" si="87"/>
        <v>0</v>
      </c>
      <c r="AM245" s="155"/>
      <c r="AN245" s="156"/>
      <c r="AO245" s="75">
        <f t="shared" si="88"/>
        <v>0</v>
      </c>
      <c r="AP245" s="77"/>
      <c r="AQ245" s="116"/>
      <c r="AR245" s="115">
        <f t="shared" si="89"/>
        <v>0</v>
      </c>
      <c r="AS245" s="136"/>
      <c r="AT245" s="115">
        <f t="shared" si="90"/>
        <v>0</v>
      </c>
      <c r="AU245" s="157"/>
      <c r="AV245" s="158"/>
      <c r="AW245" s="109">
        <f t="shared" si="73"/>
        <v>0</v>
      </c>
      <c r="AX245" s="84"/>
      <c r="AY245" s="138" t="str">
        <f t="shared" si="68"/>
        <v/>
      </c>
      <c r="AZ245" s="138" t="str">
        <f t="shared" si="69"/>
        <v/>
      </c>
      <c r="BA245" s="138" t="str">
        <f t="shared" si="70"/>
        <v/>
      </c>
      <c r="BB245" s="138" t="str">
        <f t="shared" si="71"/>
        <v/>
      </c>
      <c r="BC245" s="138" t="str">
        <f t="shared" si="72"/>
        <v/>
      </c>
    </row>
    <row r="246" spans="1:55" s="5" customFormat="1" ht="35.1" customHeight="1" x14ac:dyDescent="0.25">
      <c r="A246" s="10">
        <f t="shared" si="91"/>
        <v>221</v>
      </c>
      <c r="B246" s="159"/>
      <c r="C246" s="159"/>
      <c r="D246" s="99">
        <f t="shared" si="74"/>
        <v>0</v>
      </c>
      <c r="E246" s="76">
        <f t="shared" si="75"/>
        <v>0</v>
      </c>
      <c r="F246" s="76">
        <f t="shared" si="76"/>
        <v>0</v>
      </c>
      <c r="G246" s="160"/>
      <c r="H246" s="160"/>
      <c r="I246" s="75">
        <f t="shared" si="77"/>
        <v>0</v>
      </c>
      <c r="J246" s="161"/>
      <c r="K246" s="162"/>
      <c r="L246" s="115">
        <f t="shared" si="78"/>
        <v>0</v>
      </c>
      <c r="M246" s="161"/>
      <c r="N246" s="162"/>
      <c r="O246" s="115">
        <f t="shared" si="79"/>
        <v>0</v>
      </c>
      <c r="P246" s="116"/>
      <c r="Q246" s="116"/>
      <c r="R246" s="115">
        <f t="shared" si="80"/>
        <v>0</v>
      </c>
      <c r="S246" s="116"/>
      <c r="T246" s="75">
        <f t="shared" si="81"/>
        <v>0</v>
      </c>
      <c r="U246" s="124"/>
      <c r="V246" s="125">
        <f t="shared" si="82"/>
        <v>0</v>
      </c>
      <c r="W246" s="124"/>
      <c r="X246" s="75">
        <f t="shared" si="83"/>
        <v>0</v>
      </c>
      <c r="Y246" s="161"/>
      <c r="Z246" s="163"/>
      <c r="AA246" s="162"/>
      <c r="AB246" s="75">
        <f t="shared" si="84"/>
        <v>0</v>
      </c>
      <c r="AC246" s="164"/>
      <c r="AD246" s="165"/>
      <c r="AE246" s="75">
        <f t="shared" si="85"/>
        <v>0</v>
      </c>
      <c r="AF246" s="161"/>
      <c r="AG246" s="163"/>
      <c r="AH246" s="162"/>
      <c r="AI246" s="75">
        <f t="shared" si="86"/>
        <v>0</v>
      </c>
      <c r="AJ246" s="155"/>
      <c r="AK246" s="156"/>
      <c r="AL246" s="130">
        <f t="shared" si="87"/>
        <v>0</v>
      </c>
      <c r="AM246" s="155"/>
      <c r="AN246" s="156"/>
      <c r="AO246" s="75">
        <f t="shared" si="88"/>
        <v>0</v>
      </c>
      <c r="AP246" s="77"/>
      <c r="AQ246" s="116"/>
      <c r="AR246" s="115">
        <f t="shared" si="89"/>
        <v>0</v>
      </c>
      <c r="AS246" s="136"/>
      <c r="AT246" s="115">
        <f t="shared" si="90"/>
        <v>0</v>
      </c>
      <c r="AU246" s="157"/>
      <c r="AV246" s="158"/>
      <c r="AW246" s="109">
        <f t="shared" si="73"/>
        <v>0</v>
      </c>
      <c r="AX246" s="82"/>
      <c r="AY246" s="138" t="str">
        <f t="shared" si="68"/>
        <v/>
      </c>
      <c r="AZ246" s="138" t="str">
        <f t="shared" si="69"/>
        <v/>
      </c>
      <c r="BA246" s="138" t="str">
        <f t="shared" si="70"/>
        <v/>
      </c>
      <c r="BB246" s="138" t="str">
        <f t="shared" si="71"/>
        <v/>
      </c>
      <c r="BC246" s="138" t="str">
        <f t="shared" si="72"/>
        <v/>
      </c>
    </row>
    <row r="247" spans="1:55" s="4" customFormat="1" ht="35.1" customHeight="1" x14ac:dyDescent="0.25">
      <c r="A247" s="10">
        <f t="shared" si="91"/>
        <v>222</v>
      </c>
      <c r="B247" s="159"/>
      <c r="C247" s="159"/>
      <c r="D247" s="99">
        <f t="shared" si="74"/>
        <v>0</v>
      </c>
      <c r="E247" s="76">
        <f t="shared" si="75"/>
        <v>0</v>
      </c>
      <c r="F247" s="76">
        <f t="shared" si="76"/>
        <v>0</v>
      </c>
      <c r="G247" s="160"/>
      <c r="H247" s="160"/>
      <c r="I247" s="75">
        <f t="shared" si="77"/>
        <v>0</v>
      </c>
      <c r="J247" s="161"/>
      <c r="K247" s="162"/>
      <c r="L247" s="115">
        <f t="shared" si="78"/>
        <v>0</v>
      </c>
      <c r="M247" s="161"/>
      <c r="N247" s="162"/>
      <c r="O247" s="115">
        <f t="shared" si="79"/>
        <v>0</v>
      </c>
      <c r="P247" s="116"/>
      <c r="Q247" s="116"/>
      <c r="R247" s="115">
        <f t="shared" si="80"/>
        <v>0</v>
      </c>
      <c r="S247" s="116"/>
      <c r="T247" s="75">
        <f t="shared" si="81"/>
        <v>0</v>
      </c>
      <c r="U247" s="124"/>
      <c r="V247" s="125">
        <f t="shared" si="82"/>
        <v>0</v>
      </c>
      <c r="W247" s="124"/>
      <c r="X247" s="75">
        <f t="shared" si="83"/>
        <v>0</v>
      </c>
      <c r="Y247" s="161"/>
      <c r="Z247" s="163"/>
      <c r="AA247" s="162"/>
      <c r="AB247" s="75">
        <f t="shared" si="84"/>
        <v>0</v>
      </c>
      <c r="AC247" s="164"/>
      <c r="AD247" s="165"/>
      <c r="AE247" s="75">
        <f t="shared" si="85"/>
        <v>0</v>
      </c>
      <c r="AF247" s="161"/>
      <c r="AG247" s="163"/>
      <c r="AH247" s="162"/>
      <c r="AI247" s="75">
        <f t="shared" si="86"/>
        <v>0</v>
      </c>
      <c r="AJ247" s="155"/>
      <c r="AK247" s="156"/>
      <c r="AL247" s="130">
        <f t="shared" si="87"/>
        <v>0</v>
      </c>
      <c r="AM247" s="155"/>
      <c r="AN247" s="156"/>
      <c r="AO247" s="75">
        <f t="shared" si="88"/>
        <v>0</v>
      </c>
      <c r="AP247" s="77"/>
      <c r="AQ247" s="116"/>
      <c r="AR247" s="115">
        <f t="shared" si="89"/>
        <v>0</v>
      </c>
      <c r="AS247" s="136"/>
      <c r="AT247" s="115">
        <f t="shared" si="90"/>
        <v>0</v>
      </c>
      <c r="AU247" s="157"/>
      <c r="AV247" s="158"/>
      <c r="AW247" s="109">
        <f t="shared" si="73"/>
        <v>0</v>
      </c>
      <c r="AX247" s="83"/>
      <c r="AY247" s="138" t="str">
        <f t="shared" si="68"/>
        <v/>
      </c>
      <c r="AZ247" s="138" t="str">
        <f t="shared" si="69"/>
        <v/>
      </c>
      <c r="BA247" s="138" t="str">
        <f t="shared" si="70"/>
        <v/>
      </c>
      <c r="BB247" s="138" t="str">
        <f t="shared" si="71"/>
        <v/>
      </c>
      <c r="BC247" s="138" t="str">
        <f t="shared" si="72"/>
        <v/>
      </c>
    </row>
    <row r="248" spans="1:55" s="2" customFormat="1" ht="35.1" customHeight="1" x14ac:dyDescent="0.2">
      <c r="A248" s="10">
        <f t="shared" si="91"/>
        <v>223</v>
      </c>
      <c r="B248" s="159"/>
      <c r="C248" s="159"/>
      <c r="D248" s="99">
        <f t="shared" si="74"/>
        <v>0</v>
      </c>
      <c r="E248" s="76">
        <f t="shared" si="75"/>
        <v>0</v>
      </c>
      <c r="F248" s="76">
        <f t="shared" si="76"/>
        <v>0</v>
      </c>
      <c r="G248" s="160"/>
      <c r="H248" s="160"/>
      <c r="I248" s="75">
        <f t="shared" si="77"/>
        <v>0</v>
      </c>
      <c r="J248" s="161"/>
      <c r="K248" s="162"/>
      <c r="L248" s="115">
        <f t="shared" si="78"/>
        <v>0</v>
      </c>
      <c r="M248" s="161"/>
      <c r="N248" s="162"/>
      <c r="O248" s="115">
        <f t="shared" si="79"/>
        <v>0</v>
      </c>
      <c r="P248" s="116"/>
      <c r="Q248" s="116"/>
      <c r="R248" s="115">
        <f t="shared" si="80"/>
        <v>0</v>
      </c>
      <c r="S248" s="116"/>
      <c r="T248" s="75">
        <f t="shared" si="81"/>
        <v>0</v>
      </c>
      <c r="U248" s="124"/>
      <c r="V248" s="125">
        <f t="shared" si="82"/>
        <v>0</v>
      </c>
      <c r="W248" s="124"/>
      <c r="X248" s="75">
        <f t="shared" si="83"/>
        <v>0</v>
      </c>
      <c r="Y248" s="161"/>
      <c r="Z248" s="163"/>
      <c r="AA248" s="162"/>
      <c r="AB248" s="75">
        <f t="shared" si="84"/>
        <v>0</v>
      </c>
      <c r="AC248" s="164"/>
      <c r="AD248" s="165"/>
      <c r="AE248" s="75">
        <f t="shared" si="85"/>
        <v>0</v>
      </c>
      <c r="AF248" s="161"/>
      <c r="AG248" s="163"/>
      <c r="AH248" s="162"/>
      <c r="AI248" s="75">
        <f t="shared" si="86"/>
        <v>0</v>
      </c>
      <c r="AJ248" s="155"/>
      <c r="AK248" s="156"/>
      <c r="AL248" s="130">
        <f t="shared" si="87"/>
        <v>0</v>
      </c>
      <c r="AM248" s="155"/>
      <c r="AN248" s="156"/>
      <c r="AO248" s="75">
        <f t="shared" si="88"/>
        <v>0</v>
      </c>
      <c r="AP248" s="77"/>
      <c r="AQ248" s="116"/>
      <c r="AR248" s="115">
        <f t="shared" si="89"/>
        <v>0</v>
      </c>
      <c r="AS248" s="136"/>
      <c r="AT248" s="115">
        <f t="shared" si="90"/>
        <v>0</v>
      </c>
      <c r="AU248" s="157"/>
      <c r="AV248" s="158"/>
      <c r="AW248" s="109">
        <f t="shared" si="73"/>
        <v>0</v>
      </c>
      <c r="AX248" s="84"/>
      <c r="AY248" s="138" t="str">
        <f t="shared" si="68"/>
        <v/>
      </c>
      <c r="AZ248" s="138" t="str">
        <f t="shared" si="69"/>
        <v/>
      </c>
      <c r="BA248" s="138" t="str">
        <f t="shared" si="70"/>
        <v/>
      </c>
      <c r="BB248" s="138" t="str">
        <f t="shared" si="71"/>
        <v/>
      </c>
      <c r="BC248" s="138" t="str">
        <f t="shared" si="72"/>
        <v/>
      </c>
    </row>
    <row r="249" spans="1:55" s="2" customFormat="1" ht="35.1" customHeight="1" x14ac:dyDescent="0.2">
      <c r="A249" s="10">
        <f t="shared" si="91"/>
        <v>224</v>
      </c>
      <c r="B249" s="159"/>
      <c r="C249" s="159"/>
      <c r="D249" s="99">
        <f t="shared" si="74"/>
        <v>0</v>
      </c>
      <c r="E249" s="76">
        <f t="shared" si="75"/>
        <v>0</v>
      </c>
      <c r="F249" s="76">
        <f t="shared" si="76"/>
        <v>0</v>
      </c>
      <c r="G249" s="160"/>
      <c r="H249" s="160"/>
      <c r="I249" s="75">
        <f t="shared" si="77"/>
        <v>0</v>
      </c>
      <c r="J249" s="161"/>
      <c r="K249" s="162"/>
      <c r="L249" s="115">
        <f t="shared" si="78"/>
        <v>0</v>
      </c>
      <c r="M249" s="161"/>
      <c r="N249" s="162"/>
      <c r="O249" s="115">
        <f t="shared" si="79"/>
        <v>0</v>
      </c>
      <c r="P249" s="116"/>
      <c r="Q249" s="116"/>
      <c r="R249" s="115">
        <f t="shared" si="80"/>
        <v>0</v>
      </c>
      <c r="S249" s="116"/>
      <c r="T249" s="75">
        <f t="shared" si="81"/>
        <v>0</v>
      </c>
      <c r="U249" s="124"/>
      <c r="V249" s="125">
        <f t="shared" si="82"/>
        <v>0</v>
      </c>
      <c r="W249" s="124"/>
      <c r="X249" s="75">
        <f t="shared" si="83"/>
        <v>0</v>
      </c>
      <c r="Y249" s="161"/>
      <c r="Z249" s="163"/>
      <c r="AA249" s="162"/>
      <c r="AB249" s="75">
        <f t="shared" si="84"/>
        <v>0</v>
      </c>
      <c r="AC249" s="164"/>
      <c r="AD249" s="165"/>
      <c r="AE249" s="75">
        <f t="shared" si="85"/>
        <v>0</v>
      </c>
      <c r="AF249" s="161"/>
      <c r="AG249" s="163"/>
      <c r="AH249" s="162"/>
      <c r="AI249" s="75">
        <f t="shared" si="86"/>
        <v>0</v>
      </c>
      <c r="AJ249" s="155"/>
      <c r="AK249" s="156"/>
      <c r="AL249" s="130">
        <f t="shared" si="87"/>
        <v>0</v>
      </c>
      <c r="AM249" s="155"/>
      <c r="AN249" s="156"/>
      <c r="AO249" s="75">
        <f t="shared" si="88"/>
        <v>0</v>
      </c>
      <c r="AP249" s="77"/>
      <c r="AQ249" s="116"/>
      <c r="AR249" s="115">
        <f t="shared" si="89"/>
        <v>0</v>
      </c>
      <c r="AS249" s="136"/>
      <c r="AT249" s="115">
        <f t="shared" si="90"/>
        <v>0</v>
      </c>
      <c r="AU249" s="157"/>
      <c r="AV249" s="158"/>
      <c r="AW249" s="109">
        <f t="shared" si="73"/>
        <v>0</v>
      </c>
      <c r="AX249" s="84"/>
      <c r="AY249" s="138" t="str">
        <f t="shared" si="68"/>
        <v/>
      </c>
      <c r="AZ249" s="138" t="str">
        <f t="shared" si="69"/>
        <v/>
      </c>
      <c r="BA249" s="138" t="str">
        <f t="shared" si="70"/>
        <v/>
      </c>
      <c r="BB249" s="138" t="str">
        <f t="shared" si="71"/>
        <v/>
      </c>
      <c r="BC249" s="138" t="str">
        <f t="shared" si="72"/>
        <v/>
      </c>
    </row>
    <row r="250" spans="1:55" s="2" customFormat="1" ht="35.1" customHeight="1" x14ac:dyDescent="0.2">
      <c r="A250" s="10">
        <f t="shared" si="91"/>
        <v>225</v>
      </c>
      <c r="B250" s="159"/>
      <c r="C250" s="159"/>
      <c r="D250" s="99">
        <f t="shared" si="74"/>
        <v>0</v>
      </c>
      <c r="E250" s="76">
        <f t="shared" si="75"/>
        <v>0</v>
      </c>
      <c r="F250" s="76">
        <f t="shared" si="76"/>
        <v>0</v>
      </c>
      <c r="G250" s="160"/>
      <c r="H250" s="160"/>
      <c r="I250" s="75">
        <f t="shared" si="77"/>
        <v>0</v>
      </c>
      <c r="J250" s="161"/>
      <c r="K250" s="162"/>
      <c r="L250" s="115">
        <f t="shared" si="78"/>
        <v>0</v>
      </c>
      <c r="M250" s="161"/>
      <c r="N250" s="162"/>
      <c r="O250" s="115">
        <f t="shared" si="79"/>
        <v>0</v>
      </c>
      <c r="P250" s="116"/>
      <c r="Q250" s="116"/>
      <c r="R250" s="115">
        <f t="shared" si="80"/>
        <v>0</v>
      </c>
      <c r="S250" s="116"/>
      <c r="T250" s="75">
        <f t="shared" si="81"/>
        <v>0</v>
      </c>
      <c r="U250" s="124"/>
      <c r="V250" s="125">
        <f t="shared" si="82"/>
        <v>0</v>
      </c>
      <c r="W250" s="124"/>
      <c r="X250" s="75">
        <f t="shared" si="83"/>
        <v>0</v>
      </c>
      <c r="Y250" s="161"/>
      <c r="Z250" s="163"/>
      <c r="AA250" s="162"/>
      <c r="AB250" s="75">
        <f t="shared" si="84"/>
        <v>0</v>
      </c>
      <c r="AC250" s="164"/>
      <c r="AD250" s="165"/>
      <c r="AE250" s="75">
        <f t="shared" si="85"/>
        <v>0</v>
      </c>
      <c r="AF250" s="161"/>
      <c r="AG250" s="163"/>
      <c r="AH250" s="162"/>
      <c r="AI250" s="75">
        <f t="shared" si="86"/>
        <v>0</v>
      </c>
      <c r="AJ250" s="155"/>
      <c r="AK250" s="156"/>
      <c r="AL250" s="130">
        <f t="shared" si="87"/>
        <v>0</v>
      </c>
      <c r="AM250" s="155"/>
      <c r="AN250" s="156"/>
      <c r="AO250" s="75">
        <f t="shared" si="88"/>
        <v>0</v>
      </c>
      <c r="AP250" s="77"/>
      <c r="AQ250" s="116"/>
      <c r="AR250" s="115">
        <f t="shared" si="89"/>
        <v>0</v>
      </c>
      <c r="AS250" s="136"/>
      <c r="AT250" s="115">
        <f t="shared" si="90"/>
        <v>0</v>
      </c>
      <c r="AU250" s="157"/>
      <c r="AV250" s="158"/>
      <c r="AW250" s="109">
        <f t="shared" si="73"/>
        <v>0</v>
      </c>
      <c r="AX250" s="84"/>
      <c r="AY250" s="138" t="str">
        <f t="shared" si="68"/>
        <v/>
      </c>
      <c r="AZ250" s="138" t="str">
        <f t="shared" si="69"/>
        <v/>
      </c>
      <c r="BA250" s="138" t="str">
        <f t="shared" si="70"/>
        <v/>
      </c>
      <c r="BB250" s="138" t="str">
        <f t="shared" si="71"/>
        <v/>
      </c>
      <c r="BC250" s="138" t="str">
        <f t="shared" si="72"/>
        <v/>
      </c>
    </row>
    <row r="251" spans="1:55" s="2" customFormat="1" ht="35.1" customHeight="1" x14ac:dyDescent="0.2">
      <c r="A251" s="10">
        <f t="shared" si="91"/>
        <v>226</v>
      </c>
      <c r="B251" s="159"/>
      <c r="C251" s="159"/>
      <c r="D251" s="99">
        <f t="shared" si="74"/>
        <v>0</v>
      </c>
      <c r="E251" s="76">
        <f t="shared" si="75"/>
        <v>0</v>
      </c>
      <c r="F251" s="76">
        <f t="shared" si="76"/>
        <v>0</v>
      </c>
      <c r="G251" s="160"/>
      <c r="H251" s="160"/>
      <c r="I251" s="75">
        <f t="shared" si="77"/>
        <v>0</v>
      </c>
      <c r="J251" s="161"/>
      <c r="K251" s="162"/>
      <c r="L251" s="115">
        <f t="shared" si="78"/>
        <v>0</v>
      </c>
      <c r="M251" s="161"/>
      <c r="N251" s="162"/>
      <c r="O251" s="115">
        <f t="shared" si="79"/>
        <v>0</v>
      </c>
      <c r="P251" s="116"/>
      <c r="Q251" s="116"/>
      <c r="R251" s="115">
        <f t="shared" si="80"/>
        <v>0</v>
      </c>
      <c r="S251" s="116"/>
      <c r="T251" s="75">
        <f t="shared" si="81"/>
        <v>0</v>
      </c>
      <c r="U251" s="124"/>
      <c r="V251" s="125">
        <f t="shared" si="82"/>
        <v>0</v>
      </c>
      <c r="W251" s="124"/>
      <c r="X251" s="75">
        <f t="shared" si="83"/>
        <v>0</v>
      </c>
      <c r="Y251" s="161"/>
      <c r="Z251" s="163"/>
      <c r="AA251" s="162"/>
      <c r="AB251" s="75">
        <f t="shared" si="84"/>
        <v>0</v>
      </c>
      <c r="AC251" s="164"/>
      <c r="AD251" s="165"/>
      <c r="AE251" s="75">
        <f t="shared" si="85"/>
        <v>0</v>
      </c>
      <c r="AF251" s="161"/>
      <c r="AG251" s="163"/>
      <c r="AH251" s="162"/>
      <c r="AI251" s="75">
        <f t="shared" si="86"/>
        <v>0</v>
      </c>
      <c r="AJ251" s="155"/>
      <c r="AK251" s="156"/>
      <c r="AL251" s="130">
        <f t="shared" si="87"/>
        <v>0</v>
      </c>
      <c r="AM251" s="155"/>
      <c r="AN251" s="156"/>
      <c r="AO251" s="75">
        <f t="shared" si="88"/>
        <v>0</v>
      </c>
      <c r="AP251" s="77"/>
      <c r="AQ251" s="116"/>
      <c r="AR251" s="115">
        <f t="shared" si="89"/>
        <v>0</v>
      </c>
      <c r="AS251" s="136"/>
      <c r="AT251" s="115">
        <f t="shared" si="90"/>
        <v>0</v>
      </c>
      <c r="AU251" s="157"/>
      <c r="AV251" s="158"/>
      <c r="AW251" s="109">
        <f t="shared" si="73"/>
        <v>0</v>
      </c>
      <c r="AX251" s="84"/>
      <c r="AY251" s="138" t="str">
        <f t="shared" si="68"/>
        <v/>
      </c>
      <c r="AZ251" s="138" t="str">
        <f t="shared" si="69"/>
        <v/>
      </c>
      <c r="BA251" s="138" t="str">
        <f t="shared" si="70"/>
        <v/>
      </c>
      <c r="BB251" s="138" t="str">
        <f t="shared" si="71"/>
        <v/>
      </c>
      <c r="BC251" s="138" t="str">
        <f t="shared" si="72"/>
        <v/>
      </c>
    </row>
    <row r="252" spans="1:55" s="2" customFormat="1" ht="35.1" customHeight="1" x14ac:dyDescent="0.2">
      <c r="A252" s="10">
        <f t="shared" si="91"/>
        <v>227</v>
      </c>
      <c r="B252" s="159"/>
      <c r="C252" s="159"/>
      <c r="D252" s="99">
        <f t="shared" si="74"/>
        <v>0</v>
      </c>
      <c r="E252" s="76">
        <f t="shared" si="75"/>
        <v>0</v>
      </c>
      <c r="F252" s="76">
        <f t="shared" si="76"/>
        <v>0</v>
      </c>
      <c r="G252" s="160"/>
      <c r="H252" s="160"/>
      <c r="I252" s="75">
        <f t="shared" si="77"/>
        <v>0</v>
      </c>
      <c r="J252" s="161"/>
      <c r="K252" s="162"/>
      <c r="L252" s="115">
        <f t="shared" si="78"/>
        <v>0</v>
      </c>
      <c r="M252" s="161"/>
      <c r="N252" s="162"/>
      <c r="O252" s="115">
        <f t="shared" si="79"/>
        <v>0</v>
      </c>
      <c r="P252" s="116"/>
      <c r="Q252" s="116"/>
      <c r="R252" s="115">
        <f t="shared" si="80"/>
        <v>0</v>
      </c>
      <c r="S252" s="116"/>
      <c r="T252" s="75">
        <f t="shared" si="81"/>
        <v>0</v>
      </c>
      <c r="U252" s="124"/>
      <c r="V252" s="125">
        <f t="shared" si="82"/>
        <v>0</v>
      </c>
      <c r="W252" s="124"/>
      <c r="X252" s="75">
        <f t="shared" si="83"/>
        <v>0</v>
      </c>
      <c r="Y252" s="161"/>
      <c r="Z252" s="163"/>
      <c r="AA252" s="162"/>
      <c r="AB252" s="75">
        <f t="shared" si="84"/>
        <v>0</v>
      </c>
      <c r="AC252" s="164"/>
      <c r="AD252" s="165"/>
      <c r="AE252" s="75">
        <f t="shared" si="85"/>
        <v>0</v>
      </c>
      <c r="AF252" s="161"/>
      <c r="AG252" s="163"/>
      <c r="AH252" s="162"/>
      <c r="AI252" s="75">
        <f t="shared" si="86"/>
        <v>0</v>
      </c>
      <c r="AJ252" s="155"/>
      <c r="AK252" s="156"/>
      <c r="AL252" s="130">
        <f t="shared" si="87"/>
        <v>0</v>
      </c>
      <c r="AM252" s="155"/>
      <c r="AN252" s="156"/>
      <c r="AO252" s="75">
        <f t="shared" si="88"/>
        <v>0</v>
      </c>
      <c r="AP252" s="77"/>
      <c r="AQ252" s="116"/>
      <c r="AR252" s="115">
        <f t="shared" si="89"/>
        <v>0</v>
      </c>
      <c r="AS252" s="136"/>
      <c r="AT252" s="115">
        <f t="shared" si="90"/>
        <v>0</v>
      </c>
      <c r="AU252" s="157"/>
      <c r="AV252" s="158"/>
      <c r="AW252" s="109">
        <f t="shared" si="73"/>
        <v>0</v>
      </c>
      <c r="AX252" s="84"/>
      <c r="AY252" s="138" t="str">
        <f t="shared" si="68"/>
        <v/>
      </c>
      <c r="AZ252" s="138" t="str">
        <f t="shared" si="69"/>
        <v/>
      </c>
      <c r="BA252" s="138" t="str">
        <f t="shared" si="70"/>
        <v/>
      </c>
      <c r="BB252" s="138" t="str">
        <f t="shared" si="71"/>
        <v/>
      </c>
      <c r="BC252" s="138" t="str">
        <f t="shared" si="72"/>
        <v/>
      </c>
    </row>
    <row r="253" spans="1:55" s="5" customFormat="1" ht="35.1" customHeight="1" x14ac:dyDescent="0.25">
      <c r="A253" s="10">
        <f t="shared" si="91"/>
        <v>228</v>
      </c>
      <c r="B253" s="159"/>
      <c r="C253" s="159"/>
      <c r="D253" s="99">
        <f t="shared" si="74"/>
        <v>0</v>
      </c>
      <c r="E253" s="76">
        <f t="shared" si="75"/>
        <v>0</v>
      </c>
      <c r="F253" s="76">
        <f t="shared" si="76"/>
        <v>0</v>
      </c>
      <c r="G253" s="160"/>
      <c r="H253" s="160"/>
      <c r="I253" s="75">
        <f t="shared" si="77"/>
        <v>0</v>
      </c>
      <c r="J253" s="161"/>
      <c r="K253" s="162"/>
      <c r="L253" s="115">
        <f t="shared" si="78"/>
        <v>0</v>
      </c>
      <c r="M253" s="161"/>
      <c r="N253" s="162"/>
      <c r="O253" s="115">
        <f t="shared" si="79"/>
        <v>0</v>
      </c>
      <c r="P253" s="116"/>
      <c r="Q253" s="116"/>
      <c r="R253" s="115">
        <f t="shared" si="80"/>
        <v>0</v>
      </c>
      <c r="S253" s="116"/>
      <c r="T253" s="75">
        <f t="shared" si="81"/>
        <v>0</v>
      </c>
      <c r="U253" s="124"/>
      <c r="V253" s="125">
        <f t="shared" si="82"/>
        <v>0</v>
      </c>
      <c r="W253" s="124"/>
      <c r="X253" s="75">
        <f t="shared" si="83"/>
        <v>0</v>
      </c>
      <c r="Y253" s="161"/>
      <c r="Z253" s="163"/>
      <c r="AA253" s="162"/>
      <c r="AB253" s="75">
        <f t="shared" si="84"/>
        <v>0</v>
      </c>
      <c r="AC253" s="164"/>
      <c r="AD253" s="165"/>
      <c r="AE253" s="75">
        <f t="shared" si="85"/>
        <v>0</v>
      </c>
      <c r="AF253" s="161"/>
      <c r="AG253" s="163"/>
      <c r="AH253" s="162"/>
      <c r="AI253" s="75">
        <f t="shared" si="86"/>
        <v>0</v>
      </c>
      <c r="AJ253" s="155"/>
      <c r="AK253" s="156"/>
      <c r="AL253" s="130">
        <f t="shared" si="87"/>
        <v>0</v>
      </c>
      <c r="AM253" s="155"/>
      <c r="AN253" s="156"/>
      <c r="AO253" s="75">
        <f t="shared" si="88"/>
        <v>0</v>
      </c>
      <c r="AP253" s="77"/>
      <c r="AQ253" s="116"/>
      <c r="AR253" s="115">
        <f t="shared" si="89"/>
        <v>0</v>
      </c>
      <c r="AS253" s="136"/>
      <c r="AT253" s="115">
        <f t="shared" si="90"/>
        <v>0</v>
      </c>
      <c r="AU253" s="157"/>
      <c r="AV253" s="158"/>
      <c r="AW253" s="109">
        <f t="shared" si="73"/>
        <v>0</v>
      </c>
      <c r="AX253" s="82"/>
      <c r="AY253" s="138" t="str">
        <f t="shared" si="68"/>
        <v/>
      </c>
      <c r="AZ253" s="138" t="str">
        <f t="shared" si="69"/>
        <v/>
      </c>
      <c r="BA253" s="138" t="str">
        <f t="shared" si="70"/>
        <v/>
      </c>
      <c r="BB253" s="138" t="str">
        <f t="shared" si="71"/>
        <v/>
      </c>
      <c r="BC253" s="138" t="str">
        <f t="shared" si="72"/>
        <v/>
      </c>
    </row>
    <row r="254" spans="1:55" s="4" customFormat="1" ht="35.1" customHeight="1" x14ac:dyDescent="0.25">
      <c r="A254" s="10">
        <f t="shared" si="91"/>
        <v>229</v>
      </c>
      <c r="B254" s="159"/>
      <c r="C254" s="159"/>
      <c r="D254" s="99">
        <f t="shared" si="74"/>
        <v>0</v>
      </c>
      <c r="E254" s="76">
        <f t="shared" si="75"/>
        <v>0</v>
      </c>
      <c r="F254" s="76">
        <f t="shared" si="76"/>
        <v>0</v>
      </c>
      <c r="G254" s="160"/>
      <c r="H254" s="160"/>
      <c r="I254" s="75">
        <f t="shared" si="77"/>
        <v>0</v>
      </c>
      <c r="J254" s="161"/>
      <c r="K254" s="162"/>
      <c r="L254" s="115">
        <f t="shared" si="78"/>
        <v>0</v>
      </c>
      <c r="M254" s="161"/>
      <c r="N254" s="162"/>
      <c r="O254" s="115">
        <f t="shared" si="79"/>
        <v>0</v>
      </c>
      <c r="P254" s="116"/>
      <c r="Q254" s="116"/>
      <c r="R254" s="115">
        <f t="shared" si="80"/>
        <v>0</v>
      </c>
      <c r="S254" s="116"/>
      <c r="T254" s="75">
        <f t="shared" si="81"/>
        <v>0</v>
      </c>
      <c r="U254" s="124"/>
      <c r="V254" s="125">
        <f t="shared" si="82"/>
        <v>0</v>
      </c>
      <c r="W254" s="124"/>
      <c r="X254" s="75">
        <f t="shared" si="83"/>
        <v>0</v>
      </c>
      <c r="Y254" s="161"/>
      <c r="Z254" s="163"/>
      <c r="AA254" s="162"/>
      <c r="AB254" s="75">
        <f t="shared" si="84"/>
        <v>0</v>
      </c>
      <c r="AC254" s="164"/>
      <c r="AD254" s="165"/>
      <c r="AE254" s="75">
        <f t="shared" si="85"/>
        <v>0</v>
      </c>
      <c r="AF254" s="161"/>
      <c r="AG254" s="163"/>
      <c r="AH254" s="162"/>
      <c r="AI254" s="75">
        <f t="shared" si="86"/>
        <v>0</v>
      </c>
      <c r="AJ254" s="155"/>
      <c r="AK254" s="156"/>
      <c r="AL254" s="130">
        <f t="shared" si="87"/>
        <v>0</v>
      </c>
      <c r="AM254" s="155"/>
      <c r="AN254" s="156"/>
      <c r="AO254" s="75">
        <f t="shared" si="88"/>
        <v>0</v>
      </c>
      <c r="AP254" s="77"/>
      <c r="AQ254" s="116"/>
      <c r="AR254" s="115">
        <f t="shared" si="89"/>
        <v>0</v>
      </c>
      <c r="AS254" s="136"/>
      <c r="AT254" s="115">
        <f t="shared" si="90"/>
        <v>0</v>
      </c>
      <c r="AU254" s="157"/>
      <c r="AV254" s="158"/>
      <c r="AW254" s="109">
        <f t="shared" si="73"/>
        <v>0</v>
      </c>
      <c r="AX254" s="83"/>
      <c r="AY254" s="138" t="str">
        <f t="shared" si="68"/>
        <v/>
      </c>
      <c r="AZ254" s="138" t="str">
        <f t="shared" si="69"/>
        <v/>
      </c>
      <c r="BA254" s="138" t="str">
        <f t="shared" si="70"/>
        <v/>
      </c>
      <c r="BB254" s="138" t="str">
        <f t="shared" si="71"/>
        <v/>
      </c>
      <c r="BC254" s="138" t="str">
        <f t="shared" si="72"/>
        <v/>
      </c>
    </row>
    <row r="255" spans="1:55" s="2" customFormat="1" ht="35.1" customHeight="1" x14ac:dyDescent="0.2">
      <c r="A255" s="10">
        <f t="shared" si="91"/>
        <v>230</v>
      </c>
      <c r="B255" s="159"/>
      <c r="C255" s="159"/>
      <c r="D255" s="99">
        <f t="shared" si="74"/>
        <v>0</v>
      </c>
      <c r="E255" s="76">
        <f t="shared" si="75"/>
        <v>0</v>
      </c>
      <c r="F255" s="76">
        <f t="shared" si="76"/>
        <v>0</v>
      </c>
      <c r="G255" s="160"/>
      <c r="H255" s="160"/>
      <c r="I255" s="75">
        <f t="shared" si="77"/>
        <v>0</v>
      </c>
      <c r="J255" s="161"/>
      <c r="K255" s="162"/>
      <c r="L255" s="115">
        <f t="shared" si="78"/>
        <v>0</v>
      </c>
      <c r="M255" s="161"/>
      <c r="N255" s="162"/>
      <c r="O255" s="115">
        <f t="shared" si="79"/>
        <v>0</v>
      </c>
      <c r="P255" s="116"/>
      <c r="Q255" s="116"/>
      <c r="R255" s="115">
        <f t="shared" si="80"/>
        <v>0</v>
      </c>
      <c r="S255" s="116"/>
      <c r="T255" s="75">
        <f t="shared" si="81"/>
        <v>0</v>
      </c>
      <c r="U255" s="124"/>
      <c r="V255" s="125">
        <f t="shared" si="82"/>
        <v>0</v>
      </c>
      <c r="W255" s="124"/>
      <c r="X255" s="75">
        <f t="shared" si="83"/>
        <v>0</v>
      </c>
      <c r="Y255" s="161"/>
      <c r="Z255" s="163"/>
      <c r="AA255" s="162"/>
      <c r="AB255" s="75">
        <f t="shared" si="84"/>
        <v>0</v>
      </c>
      <c r="AC255" s="164"/>
      <c r="AD255" s="165"/>
      <c r="AE255" s="75">
        <f t="shared" si="85"/>
        <v>0</v>
      </c>
      <c r="AF255" s="161"/>
      <c r="AG255" s="163"/>
      <c r="AH255" s="162"/>
      <c r="AI255" s="75">
        <f t="shared" si="86"/>
        <v>0</v>
      </c>
      <c r="AJ255" s="155"/>
      <c r="AK255" s="156"/>
      <c r="AL255" s="130">
        <f t="shared" si="87"/>
        <v>0</v>
      </c>
      <c r="AM255" s="155"/>
      <c r="AN255" s="156"/>
      <c r="AO255" s="75">
        <f t="shared" si="88"/>
        <v>0</v>
      </c>
      <c r="AP255" s="77"/>
      <c r="AQ255" s="116"/>
      <c r="AR255" s="115">
        <f t="shared" si="89"/>
        <v>0</v>
      </c>
      <c r="AS255" s="136"/>
      <c r="AT255" s="115">
        <f t="shared" si="90"/>
        <v>0</v>
      </c>
      <c r="AU255" s="157"/>
      <c r="AV255" s="158"/>
      <c r="AW255" s="109">
        <f t="shared" si="73"/>
        <v>0</v>
      </c>
      <c r="AX255" s="84"/>
      <c r="AY255" s="138" t="str">
        <f t="shared" si="68"/>
        <v/>
      </c>
      <c r="AZ255" s="138" t="str">
        <f t="shared" si="69"/>
        <v/>
      </c>
      <c r="BA255" s="138" t="str">
        <f t="shared" si="70"/>
        <v/>
      </c>
      <c r="BB255" s="138" t="str">
        <f t="shared" si="71"/>
        <v/>
      </c>
      <c r="BC255" s="138" t="str">
        <f t="shared" si="72"/>
        <v/>
      </c>
    </row>
    <row r="256" spans="1:55" s="2" customFormat="1" ht="35.1" customHeight="1" x14ac:dyDescent="0.2">
      <c r="A256" s="10">
        <f t="shared" si="91"/>
        <v>231</v>
      </c>
      <c r="B256" s="159"/>
      <c r="C256" s="159"/>
      <c r="D256" s="99">
        <f t="shared" si="74"/>
        <v>0</v>
      </c>
      <c r="E256" s="76">
        <f t="shared" si="75"/>
        <v>0</v>
      </c>
      <c r="F256" s="76">
        <f t="shared" si="76"/>
        <v>0</v>
      </c>
      <c r="G256" s="160"/>
      <c r="H256" s="160"/>
      <c r="I256" s="75">
        <f t="shared" si="77"/>
        <v>0</v>
      </c>
      <c r="J256" s="161"/>
      <c r="K256" s="162"/>
      <c r="L256" s="115">
        <f t="shared" si="78"/>
        <v>0</v>
      </c>
      <c r="M256" s="161"/>
      <c r="N256" s="162"/>
      <c r="O256" s="115">
        <f t="shared" si="79"/>
        <v>0</v>
      </c>
      <c r="P256" s="116"/>
      <c r="Q256" s="116"/>
      <c r="R256" s="115">
        <f t="shared" si="80"/>
        <v>0</v>
      </c>
      <c r="S256" s="116"/>
      <c r="T256" s="75">
        <f t="shared" si="81"/>
        <v>0</v>
      </c>
      <c r="U256" s="124"/>
      <c r="V256" s="125">
        <f t="shared" si="82"/>
        <v>0</v>
      </c>
      <c r="W256" s="124"/>
      <c r="X256" s="75">
        <f t="shared" si="83"/>
        <v>0</v>
      </c>
      <c r="Y256" s="161"/>
      <c r="Z256" s="163"/>
      <c r="AA256" s="162"/>
      <c r="AB256" s="75">
        <f t="shared" si="84"/>
        <v>0</v>
      </c>
      <c r="AC256" s="164"/>
      <c r="AD256" s="165"/>
      <c r="AE256" s="75">
        <f t="shared" si="85"/>
        <v>0</v>
      </c>
      <c r="AF256" s="161"/>
      <c r="AG256" s="163"/>
      <c r="AH256" s="162"/>
      <c r="AI256" s="75">
        <f t="shared" si="86"/>
        <v>0</v>
      </c>
      <c r="AJ256" s="155"/>
      <c r="AK256" s="156"/>
      <c r="AL256" s="130">
        <f t="shared" si="87"/>
        <v>0</v>
      </c>
      <c r="AM256" s="155"/>
      <c r="AN256" s="156"/>
      <c r="AO256" s="75">
        <f t="shared" si="88"/>
        <v>0</v>
      </c>
      <c r="AP256" s="77"/>
      <c r="AQ256" s="116"/>
      <c r="AR256" s="115">
        <f t="shared" si="89"/>
        <v>0</v>
      </c>
      <c r="AS256" s="136"/>
      <c r="AT256" s="115">
        <f t="shared" si="90"/>
        <v>0</v>
      </c>
      <c r="AU256" s="157"/>
      <c r="AV256" s="158"/>
      <c r="AW256" s="109">
        <f t="shared" si="73"/>
        <v>0</v>
      </c>
      <c r="AX256" s="84"/>
      <c r="AY256" s="138" t="str">
        <f t="shared" si="68"/>
        <v/>
      </c>
      <c r="AZ256" s="138" t="str">
        <f t="shared" si="69"/>
        <v/>
      </c>
      <c r="BA256" s="138" t="str">
        <f t="shared" si="70"/>
        <v/>
      </c>
      <c r="BB256" s="138" t="str">
        <f t="shared" si="71"/>
        <v/>
      </c>
      <c r="BC256" s="138" t="str">
        <f t="shared" si="72"/>
        <v/>
      </c>
    </row>
    <row r="257" spans="1:55" s="2" customFormat="1" ht="35.1" customHeight="1" x14ac:dyDescent="0.2">
      <c r="A257" s="10">
        <f t="shared" si="91"/>
        <v>232</v>
      </c>
      <c r="B257" s="159"/>
      <c r="C257" s="159"/>
      <c r="D257" s="99">
        <f t="shared" si="74"/>
        <v>0</v>
      </c>
      <c r="E257" s="76">
        <f t="shared" si="75"/>
        <v>0</v>
      </c>
      <c r="F257" s="76">
        <f t="shared" si="76"/>
        <v>0</v>
      </c>
      <c r="G257" s="160"/>
      <c r="H257" s="160"/>
      <c r="I257" s="75">
        <f t="shared" si="77"/>
        <v>0</v>
      </c>
      <c r="J257" s="161"/>
      <c r="K257" s="162"/>
      <c r="L257" s="115">
        <f t="shared" si="78"/>
        <v>0</v>
      </c>
      <c r="M257" s="161"/>
      <c r="N257" s="162"/>
      <c r="O257" s="115">
        <f t="shared" si="79"/>
        <v>0</v>
      </c>
      <c r="P257" s="116"/>
      <c r="Q257" s="116"/>
      <c r="R257" s="115">
        <f t="shared" si="80"/>
        <v>0</v>
      </c>
      <c r="S257" s="116"/>
      <c r="T257" s="75">
        <f t="shared" si="81"/>
        <v>0</v>
      </c>
      <c r="U257" s="124"/>
      <c r="V257" s="125">
        <f t="shared" si="82"/>
        <v>0</v>
      </c>
      <c r="W257" s="124"/>
      <c r="X257" s="75">
        <f t="shared" si="83"/>
        <v>0</v>
      </c>
      <c r="Y257" s="161"/>
      <c r="Z257" s="163"/>
      <c r="AA257" s="162"/>
      <c r="AB257" s="75">
        <f t="shared" si="84"/>
        <v>0</v>
      </c>
      <c r="AC257" s="164"/>
      <c r="AD257" s="165"/>
      <c r="AE257" s="75">
        <f t="shared" si="85"/>
        <v>0</v>
      </c>
      <c r="AF257" s="161"/>
      <c r="AG257" s="163"/>
      <c r="AH257" s="162"/>
      <c r="AI257" s="75">
        <f t="shared" si="86"/>
        <v>0</v>
      </c>
      <c r="AJ257" s="155"/>
      <c r="AK257" s="156"/>
      <c r="AL257" s="130">
        <f t="shared" si="87"/>
        <v>0</v>
      </c>
      <c r="AM257" s="155"/>
      <c r="AN257" s="156"/>
      <c r="AO257" s="75">
        <f t="shared" si="88"/>
        <v>0</v>
      </c>
      <c r="AP257" s="77"/>
      <c r="AQ257" s="116"/>
      <c r="AR257" s="115">
        <f t="shared" si="89"/>
        <v>0</v>
      </c>
      <c r="AS257" s="136"/>
      <c r="AT257" s="115">
        <f t="shared" si="90"/>
        <v>0</v>
      </c>
      <c r="AU257" s="157"/>
      <c r="AV257" s="158"/>
      <c r="AW257" s="109">
        <f t="shared" si="73"/>
        <v>0</v>
      </c>
      <c r="AX257" s="84"/>
      <c r="AY257" s="138" t="str">
        <f t="shared" si="68"/>
        <v/>
      </c>
      <c r="AZ257" s="138" t="str">
        <f t="shared" si="69"/>
        <v/>
      </c>
      <c r="BA257" s="138" t="str">
        <f t="shared" si="70"/>
        <v/>
      </c>
      <c r="BB257" s="138" t="str">
        <f t="shared" si="71"/>
        <v/>
      </c>
      <c r="BC257" s="138" t="str">
        <f t="shared" si="72"/>
        <v/>
      </c>
    </row>
    <row r="258" spans="1:55" s="2" customFormat="1" ht="35.1" customHeight="1" x14ac:dyDescent="0.2">
      <c r="A258" s="10">
        <f t="shared" si="91"/>
        <v>233</v>
      </c>
      <c r="B258" s="159"/>
      <c r="C258" s="159"/>
      <c r="D258" s="99">
        <f t="shared" si="74"/>
        <v>0</v>
      </c>
      <c r="E258" s="76">
        <f t="shared" si="75"/>
        <v>0</v>
      </c>
      <c r="F258" s="76">
        <f t="shared" si="76"/>
        <v>0</v>
      </c>
      <c r="G258" s="160"/>
      <c r="H258" s="160"/>
      <c r="I258" s="75">
        <f t="shared" si="77"/>
        <v>0</v>
      </c>
      <c r="J258" s="161"/>
      <c r="K258" s="162"/>
      <c r="L258" s="115">
        <f t="shared" si="78"/>
        <v>0</v>
      </c>
      <c r="M258" s="161"/>
      <c r="N258" s="162"/>
      <c r="O258" s="115">
        <f t="shared" si="79"/>
        <v>0</v>
      </c>
      <c r="P258" s="116"/>
      <c r="Q258" s="116"/>
      <c r="R258" s="115">
        <f t="shared" si="80"/>
        <v>0</v>
      </c>
      <c r="S258" s="116"/>
      <c r="T258" s="75">
        <f t="shared" si="81"/>
        <v>0</v>
      </c>
      <c r="U258" s="124"/>
      <c r="V258" s="125">
        <f t="shared" si="82"/>
        <v>0</v>
      </c>
      <c r="W258" s="124"/>
      <c r="X258" s="75">
        <f t="shared" si="83"/>
        <v>0</v>
      </c>
      <c r="Y258" s="161"/>
      <c r="Z258" s="163"/>
      <c r="AA258" s="162"/>
      <c r="AB258" s="75">
        <f t="shared" si="84"/>
        <v>0</v>
      </c>
      <c r="AC258" s="164"/>
      <c r="AD258" s="165"/>
      <c r="AE258" s="75">
        <f t="shared" si="85"/>
        <v>0</v>
      </c>
      <c r="AF258" s="161"/>
      <c r="AG258" s="163"/>
      <c r="AH258" s="162"/>
      <c r="AI258" s="75">
        <f t="shared" si="86"/>
        <v>0</v>
      </c>
      <c r="AJ258" s="155"/>
      <c r="AK258" s="156"/>
      <c r="AL258" s="130">
        <f t="shared" si="87"/>
        <v>0</v>
      </c>
      <c r="AM258" s="155"/>
      <c r="AN258" s="156"/>
      <c r="AO258" s="75">
        <f t="shared" si="88"/>
        <v>0</v>
      </c>
      <c r="AP258" s="77"/>
      <c r="AQ258" s="116"/>
      <c r="AR258" s="115">
        <f t="shared" si="89"/>
        <v>0</v>
      </c>
      <c r="AS258" s="136"/>
      <c r="AT258" s="115">
        <f t="shared" si="90"/>
        <v>0</v>
      </c>
      <c r="AU258" s="157"/>
      <c r="AV258" s="158"/>
      <c r="AW258" s="109">
        <f t="shared" si="73"/>
        <v>0</v>
      </c>
      <c r="AX258" s="84"/>
      <c r="AY258" s="138" t="str">
        <f t="shared" si="68"/>
        <v/>
      </c>
      <c r="AZ258" s="138" t="str">
        <f t="shared" si="69"/>
        <v/>
      </c>
      <c r="BA258" s="138" t="str">
        <f t="shared" si="70"/>
        <v/>
      </c>
      <c r="BB258" s="138" t="str">
        <f t="shared" si="71"/>
        <v/>
      </c>
      <c r="BC258" s="138" t="str">
        <f t="shared" si="72"/>
        <v/>
      </c>
    </row>
    <row r="259" spans="1:55" s="2" customFormat="1" ht="35.1" customHeight="1" x14ac:dyDescent="0.2">
      <c r="A259" s="10">
        <f t="shared" si="91"/>
        <v>234</v>
      </c>
      <c r="B259" s="159"/>
      <c r="C259" s="159"/>
      <c r="D259" s="99">
        <f t="shared" si="74"/>
        <v>0</v>
      </c>
      <c r="E259" s="76">
        <f t="shared" si="75"/>
        <v>0</v>
      </c>
      <c r="F259" s="76">
        <f t="shared" si="76"/>
        <v>0</v>
      </c>
      <c r="G259" s="160"/>
      <c r="H259" s="160"/>
      <c r="I259" s="75">
        <f t="shared" si="77"/>
        <v>0</v>
      </c>
      <c r="J259" s="161"/>
      <c r="K259" s="162"/>
      <c r="L259" s="115">
        <f t="shared" si="78"/>
        <v>0</v>
      </c>
      <c r="M259" s="161"/>
      <c r="N259" s="162"/>
      <c r="O259" s="115">
        <f t="shared" si="79"/>
        <v>0</v>
      </c>
      <c r="P259" s="116"/>
      <c r="Q259" s="116"/>
      <c r="R259" s="115">
        <f t="shared" si="80"/>
        <v>0</v>
      </c>
      <c r="S259" s="116"/>
      <c r="T259" s="75">
        <f t="shared" si="81"/>
        <v>0</v>
      </c>
      <c r="U259" s="124"/>
      <c r="V259" s="125">
        <f t="shared" si="82"/>
        <v>0</v>
      </c>
      <c r="W259" s="124"/>
      <c r="X259" s="75">
        <f t="shared" si="83"/>
        <v>0</v>
      </c>
      <c r="Y259" s="161"/>
      <c r="Z259" s="163"/>
      <c r="AA259" s="162"/>
      <c r="AB259" s="75">
        <f t="shared" si="84"/>
        <v>0</v>
      </c>
      <c r="AC259" s="164"/>
      <c r="AD259" s="165"/>
      <c r="AE259" s="75">
        <f t="shared" si="85"/>
        <v>0</v>
      </c>
      <c r="AF259" s="161"/>
      <c r="AG259" s="163"/>
      <c r="AH259" s="162"/>
      <c r="AI259" s="75">
        <f t="shared" si="86"/>
        <v>0</v>
      </c>
      <c r="AJ259" s="155"/>
      <c r="AK259" s="156"/>
      <c r="AL259" s="130">
        <f t="shared" si="87"/>
        <v>0</v>
      </c>
      <c r="AM259" s="155"/>
      <c r="AN259" s="156"/>
      <c r="AO259" s="75">
        <f t="shared" si="88"/>
        <v>0</v>
      </c>
      <c r="AP259" s="77"/>
      <c r="AQ259" s="116"/>
      <c r="AR259" s="115">
        <f t="shared" si="89"/>
        <v>0</v>
      </c>
      <c r="AS259" s="136"/>
      <c r="AT259" s="115">
        <f t="shared" si="90"/>
        <v>0</v>
      </c>
      <c r="AU259" s="157"/>
      <c r="AV259" s="158"/>
      <c r="AW259" s="109">
        <f t="shared" si="73"/>
        <v>0</v>
      </c>
      <c r="AX259" s="84"/>
      <c r="AY259" s="138" t="str">
        <f t="shared" si="68"/>
        <v/>
      </c>
      <c r="AZ259" s="138" t="str">
        <f t="shared" si="69"/>
        <v/>
      </c>
      <c r="BA259" s="138" t="str">
        <f t="shared" si="70"/>
        <v/>
      </c>
      <c r="BB259" s="138" t="str">
        <f t="shared" si="71"/>
        <v/>
      </c>
      <c r="BC259" s="138" t="str">
        <f t="shared" si="72"/>
        <v/>
      </c>
    </row>
    <row r="260" spans="1:55" s="2" customFormat="1" ht="35.1" customHeight="1" x14ac:dyDescent="0.2">
      <c r="A260" s="10">
        <f t="shared" si="91"/>
        <v>235</v>
      </c>
      <c r="B260" s="159"/>
      <c r="C260" s="159"/>
      <c r="D260" s="99">
        <f t="shared" si="74"/>
        <v>0</v>
      </c>
      <c r="E260" s="76">
        <f t="shared" si="75"/>
        <v>0</v>
      </c>
      <c r="F260" s="76">
        <f t="shared" si="76"/>
        <v>0</v>
      </c>
      <c r="G260" s="160"/>
      <c r="H260" s="160"/>
      <c r="I260" s="75">
        <f t="shared" si="77"/>
        <v>0</v>
      </c>
      <c r="J260" s="161"/>
      <c r="K260" s="162"/>
      <c r="L260" s="115">
        <f t="shared" si="78"/>
        <v>0</v>
      </c>
      <c r="M260" s="161"/>
      <c r="N260" s="162"/>
      <c r="O260" s="115">
        <f t="shared" si="79"/>
        <v>0</v>
      </c>
      <c r="P260" s="116"/>
      <c r="Q260" s="116"/>
      <c r="R260" s="115">
        <f t="shared" si="80"/>
        <v>0</v>
      </c>
      <c r="S260" s="116"/>
      <c r="T260" s="75">
        <f t="shared" si="81"/>
        <v>0</v>
      </c>
      <c r="U260" s="124"/>
      <c r="V260" s="125">
        <f t="shared" si="82"/>
        <v>0</v>
      </c>
      <c r="W260" s="124"/>
      <c r="X260" s="75">
        <f t="shared" si="83"/>
        <v>0</v>
      </c>
      <c r="Y260" s="161"/>
      <c r="Z260" s="163"/>
      <c r="AA260" s="162"/>
      <c r="AB260" s="75">
        <f t="shared" si="84"/>
        <v>0</v>
      </c>
      <c r="AC260" s="164"/>
      <c r="AD260" s="165"/>
      <c r="AE260" s="75">
        <f t="shared" si="85"/>
        <v>0</v>
      </c>
      <c r="AF260" s="161"/>
      <c r="AG260" s="163"/>
      <c r="AH260" s="162"/>
      <c r="AI260" s="75">
        <f t="shared" si="86"/>
        <v>0</v>
      </c>
      <c r="AJ260" s="155"/>
      <c r="AK260" s="156"/>
      <c r="AL260" s="130">
        <f t="shared" si="87"/>
        <v>0</v>
      </c>
      <c r="AM260" s="155"/>
      <c r="AN260" s="156"/>
      <c r="AO260" s="75">
        <f t="shared" si="88"/>
        <v>0</v>
      </c>
      <c r="AP260" s="77"/>
      <c r="AQ260" s="116"/>
      <c r="AR260" s="115">
        <f t="shared" si="89"/>
        <v>0</v>
      </c>
      <c r="AS260" s="136"/>
      <c r="AT260" s="115">
        <f t="shared" si="90"/>
        <v>0</v>
      </c>
      <c r="AU260" s="157"/>
      <c r="AV260" s="158"/>
      <c r="AW260" s="109">
        <f t="shared" si="73"/>
        <v>0</v>
      </c>
      <c r="AX260" s="84"/>
      <c r="AY260" s="138" t="str">
        <f t="shared" si="68"/>
        <v/>
      </c>
      <c r="AZ260" s="138" t="str">
        <f t="shared" si="69"/>
        <v/>
      </c>
      <c r="BA260" s="138" t="str">
        <f t="shared" si="70"/>
        <v/>
      </c>
      <c r="BB260" s="138" t="str">
        <f t="shared" si="71"/>
        <v/>
      </c>
      <c r="BC260" s="138" t="str">
        <f t="shared" si="72"/>
        <v/>
      </c>
    </row>
    <row r="261" spans="1:55" s="5" customFormat="1" ht="35.1" customHeight="1" x14ac:dyDescent="0.25">
      <c r="A261" s="10">
        <f t="shared" si="91"/>
        <v>236</v>
      </c>
      <c r="B261" s="159"/>
      <c r="C261" s="159"/>
      <c r="D261" s="99">
        <f t="shared" si="74"/>
        <v>0</v>
      </c>
      <c r="E261" s="76">
        <f t="shared" si="75"/>
        <v>0</v>
      </c>
      <c r="F261" s="76">
        <f t="shared" si="76"/>
        <v>0</v>
      </c>
      <c r="G261" s="160"/>
      <c r="H261" s="160"/>
      <c r="I261" s="75">
        <f t="shared" si="77"/>
        <v>0</v>
      </c>
      <c r="J261" s="161"/>
      <c r="K261" s="162"/>
      <c r="L261" s="115">
        <f t="shared" si="78"/>
        <v>0</v>
      </c>
      <c r="M261" s="161"/>
      <c r="N261" s="162"/>
      <c r="O261" s="115">
        <f t="shared" si="79"/>
        <v>0</v>
      </c>
      <c r="P261" s="116"/>
      <c r="Q261" s="116"/>
      <c r="R261" s="115">
        <f t="shared" si="80"/>
        <v>0</v>
      </c>
      <c r="S261" s="116"/>
      <c r="T261" s="75">
        <f t="shared" si="81"/>
        <v>0</v>
      </c>
      <c r="U261" s="124"/>
      <c r="V261" s="125">
        <f t="shared" si="82"/>
        <v>0</v>
      </c>
      <c r="W261" s="124"/>
      <c r="X261" s="75">
        <f t="shared" si="83"/>
        <v>0</v>
      </c>
      <c r="Y261" s="161"/>
      <c r="Z261" s="163"/>
      <c r="AA261" s="162"/>
      <c r="AB261" s="75">
        <f t="shared" si="84"/>
        <v>0</v>
      </c>
      <c r="AC261" s="164"/>
      <c r="AD261" s="165"/>
      <c r="AE261" s="75">
        <f t="shared" si="85"/>
        <v>0</v>
      </c>
      <c r="AF261" s="161"/>
      <c r="AG261" s="163"/>
      <c r="AH261" s="162"/>
      <c r="AI261" s="75">
        <f t="shared" si="86"/>
        <v>0</v>
      </c>
      <c r="AJ261" s="155"/>
      <c r="AK261" s="156"/>
      <c r="AL261" s="130">
        <f t="shared" si="87"/>
        <v>0</v>
      </c>
      <c r="AM261" s="155"/>
      <c r="AN261" s="156"/>
      <c r="AO261" s="75">
        <f t="shared" si="88"/>
        <v>0</v>
      </c>
      <c r="AP261" s="77"/>
      <c r="AQ261" s="116"/>
      <c r="AR261" s="115">
        <f t="shared" si="89"/>
        <v>0</v>
      </c>
      <c r="AS261" s="136"/>
      <c r="AT261" s="115">
        <f t="shared" si="90"/>
        <v>0</v>
      </c>
      <c r="AU261" s="157"/>
      <c r="AV261" s="158"/>
      <c r="AW261" s="109">
        <f t="shared" si="73"/>
        <v>0</v>
      </c>
      <c r="AX261" s="82"/>
      <c r="AY261" s="138" t="str">
        <f t="shared" si="68"/>
        <v/>
      </c>
      <c r="AZ261" s="138" t="str">
        <f t="shared" si="69"/>
        <v/>
      </c>
      <c r="BA261" s="138" t="str">
        <f t="shared" si="70"/>
        <v/>
      </c>
      <c r="BB261" s="138" t="str">
        <f t="shared" si="71"/>
        <v/>
      </c>
      <c r="BC261" s="138" t="str">
        <f t="shared" si="72"/>
        <v/>
      </c>
    </row>
    <row r="262" spans="1:55" s="4" customFormat="1" ht="35.1" customHeight="1" x14ac:dyDescent="0.25">
      <c r="A262" s="10">
        <f t="shared" si="91"/>
        <v>237</v>
      </c>
      <c r="B262" s="159"/>
      <c r="C262" s="159"/>
      <c r="D262" s="99">
        <f t="shared" si="74"/>
        <v>0</v>
      </c>
      <c r="E262" s="76">
        <f t="shared" si="75"/>
        <v>0</v>
      </c>
      <c r="F262" s="76">
        <f t="shared" si="76"/>
        <v>0</v>
      </c>
      <c r="G262" s="160"/>
      <c r="H262" s="160"/>
      <c r="I262" s="75">
        <f t="shared" si="77"/>
        <v>0</v>
      </c>
      <c r="J262" s="161"/>
      <c r="K262" s="162"/>
      <c r="L262" s="115">
        <f t="shared" si="78"/>
        <v>0</v>
      </c>
      <c r="M262" s="161"/>
      <c r="N262" s="162"/>
      <c r="O262" s="115">
        <f t="shared" si="79"/>
        <v>0</v>
      </c>
      <c r="P262" s="116"/>
      <c r="Q262" s="116"/>
      <c r="R262" s="115">
        <f t="shared" si="80"/>
        <v>0</v>
      </c>
      <c r="S262" s="116"/>
      <c r="T262" s="75">
        <f t="shared" si="81"/>
        <v>0</v>
      </c>
      <c r="U262" s="124"/>
      <c r="V262" s="125">
        <f t="shared" si="82"/>
        <v>0</v>
      </c>
      <c r="W262" s="124"/>
      <c r="X262" s="75">
        <f t="shared" si="83"/>
        <v>0</v>
      </c>
      <c r="Y262" s="161"/>
      <c r="Z262" s="163"/>
      <c r="AA262" s="162"/>
      <c r="AB262" s="75">
        <f t="shared" si="84"/>
        <v>0</v>
      </c>
      <c r="AC262" s="164"/>
      <c r="AD262" s="165"/>
      <c r="AE262" s="75">
        <f t="shared" si="85"/>
        <v>0</v>
      </c>
      <c r="AF262" s="161"/>
      <c r="AG262" s="163"/>
      <c r="AH262" s="162"/>
      <c r="AI262" s="75">
        <f t="shared" si="86"/>
        <v>0</v>
      </c>
      <c r="AJ262" s="155"/>
      <c r="AK262" s="156"/>
      <c r="AL262" s="130">
        <f t="shared" si="87"/>
        <v>0</v>
      </c>
      <c r="AM262" s="155"/>
      <c r="AN262" s="156"/>
      <c r="AO262" s="75">
        <f t="shared" si="88"/>
        <v>0</v>
      </c>
      <c r="AP262" s="77"/>
      <c r="AQ262" s="116"/>
      <c r="AR262" s="115">
        <f t="shared" si="89"/>
        <v>0</v>
      </c>
      <c r="AS262" s="136"/>
      <c r="AT262" s="115">
        <f t="shared" si="90"/>
        <v>0</v>
      </c>
      <c r="AU262" s="157"/>
      <c r="AV262" s="158"/>
      <c r="AW262" s="109">
        <f t="shared" si="73"/>
        <v>0</v>
      </c>
      <c r="AX262" s="83"/>
      <c r="AY262" s="138" t="str">
        <f t="shared" si="68"/>
        <v/>
      </c>
      <c r="AZ262" s="138" t="str">
        <f t="shared" si="69"/>
        <v/>
      </c>
      <c r="BA262" s="138" t="str">
        <f t="shared" si="70"/>
        <v/>
      </c>
      <c r="BB262" s="138" t="str">
        <f t="shared" si="71"/>
        <v/>
      </c>
      <c r="BC262" s="138" t="str">
        <f t="shared" si="72"/>
        <v/>
      </c>
    </row>
    <row r="263" spans="1:55" s="5" customFormat="1" ht="35.1" customHeight="1" x14ac:dyDescent="0.25">
      <c r="A263" s="10">
        <f t="shared" si="91"/>
        <v>238</v>
      </c>
      <c r="B263" s="159"/>
      <c r="C263" s="159"/>
      <c r="D263" s="99">
        <f t="shared" si="74"/>
        <v>0</v>
      </c>
      <c r="E263" s="76">
        <f t="shared" si="75"/>
        <v>0</v>
      </c>
      <c r="F263" s="76">
        <f t="shared" si="76"/>
        <v>0</v>
      </c>
      <c r="G263" s="160"/>
      <c r="H263" s="160"/>
      <c r="I263" s="75">
        <f t="shared" si="77"/>
        <v>0</v>
      </c>
      <c r="J263" s="161"/>
      <c r="K263" s="162"/>
      <c r="L263" s="115">
        <f t="shared" si="78"/>
        <v>0</v>
      </c>
      <c r="M263" s="161"/>
      <c r="N263" s="162"/>
      <c r="O263" s="115">
        <f t="shared" si="79"/>
        <v>0</v>
      </c>
      <c r="P263" s="116"/>
      <c r="Q263" s="116"/>
      <c r="R263" s="115">
        <f t="shared" si="80"/>
        <v>0</v>
      </c>
      <c r="S263" s="116"/>
      <c r="T263" s="75">
        <f t="shared" si="81"/>
        <v>0</v>
      </c>
      <c r="U263" s="124"/>
      <c r="V263" s="125">
        <f t="shared" si="82"/>
        <v>0</v>
      </c>
      <c r="W263" s="124"/>
      <c r="X263" s="75">
        <f t="shared" si="83"/>
        <v>0</v>
      </c>
      <c r="Y263" s="161"/>
      <c r="Z263" s="163"/>
      <c r="AA263" s="162"/>
      <c r="AB263" s="75">
        <f t="shared" si="84"/>
        <v>0</v>
      </c>
      <c r="AC263" s="164"/>
      <c r="AD263" s="165"/>
      <c r="AE263" s="75">
        <f t="shared" si="85"/>
        <v>0</v>
      </c>
      <c r="AF263" s="161"/>
      <c r="AG263" s="163"/>
      <c r="AH263" s="162"/>
      <c r="AI263" s="75">
        <f t="shared" si="86"/>
        <v>0</v>
      </c>
      <c r="AJ263" s="155"/>
      <c r="AK263" s="156"/>
      <c r="AL263" s="130">
        <f t="shared" si="87"/>
        <v>0</v>
      </c>
      <c r="AM263" s="155"/>
      <c r="AN263" s="156"/>
      <c r="AO263" s="75">
        <f t="shared" si="88"/>
        <v>0</v>
      </c>
      <c r="AP263" s="77"/>
      <c r="AQ263" s="116"/>
      <c r="AR263" s="115">
        <f t="shared" si="89"/>
        <v>0</v>
      </c>
      <c r="AS263" s="136"/>
      <c r="AT263" s="115">
        <f t="shared" si="90"/>
        <v>0</v>
      </c>
      <c r="AU263" s="157"/>
      <c r="AV263" s="158"/>
      <c r="AW263" s="109">
        <f t="shared" si="73"/>
        <v>0</v>
      </c>
      <c r="AX263" s="82"/>
      <c r="AY263" s="138" t="str">
        <f t="shared" si="68"/>
        <v/>
      </c>
      <c r="AZ263" s="138" t="str">
        <f t="shared" si="69"/>
        <v/>
      </c>
      <c r="BA263" s="138" t="str">
        <f t="shared" si="70"/>
        <v/>
      </c>
      <c r="BB263" s="138" t="str">
        <f t="shared" si="71"/>
        <v/>
      </c>
      <c r="BC263" s="138" t="str">
        <f t="shared" si="72"/>
        <v/>
      </c>
    </row>
    <row r="264" spans="1:55" s="4" customFormat="1" ht="35.1" customHeight="1" x14ac:dyDescent="0.25">
      <c r="A264" s="10">
        <f t="shared" si="91"/>
        <v>239</v>
      </c>
      <c r="B264" s="159"/>
      <c r="C264" s="159"/>
      <c r="D264" s="99">
        <f t="shared" si="74"/>
        <v>0</v>
      </c>
      <c r="E264" s="76">
        <f t="shared" si="75"/>
        <v>0</v>
      </c>
      <c r="F264" s="76">
        <f t="shared" si="76"/>
        <v>0</v>
      </c>
      <c r="G264" s="160"/>
      <c r="H264" s="160"/>
      <c r="I264" s="75">
        <f t="shared" si="77"/>
        <v>0</v>
      </c>
      <c r="J264" s="161"/>
      <c r="K264" s="162"/>
      <c r="L264" s="115">
        <f t="shared" si="78"/>
        <v>0</v>
      </c>
      <c r="M264" s="161"/>
      <c r="N264" s="162"/>
      <c r="O264" s="115">
        <f t="shared" si="79"/>
        <v>0</v>
      </c>
      <c r="P264" s="116"/>
      <c r="Q264" s="116"/>
      <c r="R264" s="115">
        <f t="shared" si="80"/>
        <v>0</v>
      </c>
      <c r="S264" s="116"/>
      <c r="T264" s="75">
        <f t="shared" si="81"/>
        <v>0</v>
      </c>
      <c r="U264" s="124"/>
      <c r="V264" s="125">
        <f t="shared" si="82"/>
        <v>0</v>
      </c>
      <c r="W264" s="124"/>
      <c r="X264" s="75">
        <f t="shared" si="83"/>
        <v>0</v>
      </c>
      <c r="Y264" s="161"/>
      <c r="Z264" s="163"/>
      <c r="AA264" s="162"/>
      <c r="AB264" s="75">
        <f t="shared" si="84"/>
        <v>0</v>
      </c>
      <c r="AC264" s="164"/>
      <c r="AD264" s="165"/>
      <c r="AE264" s="75">
        <f t="shared" si="85"/>
        <v>0</v>
      </c>
      <c r="AF264" s="161"/>
      <c r="AG264" s="163"/>
      <c r="AH264" s="162"/>
      <c r="AI264" s="75">
        <f t="shared" si="86"/>
        <v>0</v>
      </c>
      <c r="AJ264" s="155"/>
      <c r="AK264" s="156"/>
      <c r="AL264" s="130">
        <f t="shared" si="87"/>
        <v>0</v>
      </c>
      <c r="AM264" s="155"/>
      <c r="AN264" s="156"/>
      <c r="AO264" s="75">
        <f t="shared" si="88"/>
        <v>0</v>
      </c>
      <c r="AP264" s="77"/>
      <c r="AQ264" s="116"/>
      <c r="AR264" s="115">
        <f t="shared" si="89"/>
        <v>0</v>
      </c>
      <c r="AS264" s="136"/>
      <c r="AT264" s="115">
        <f t="shared" si="90"/>
        <v>0</v>
      </c>
      <c r="AU264" s="157"/>
      <c r="AV264" s="158"/>
      <c r="AW264" s="109">
        <f t="shared" si="73"/>
        <v>0</v>
      </c>
      <c r="AX264" s="83"/>
      <c r="AY264" s="138" t="str">
        <f t="shared" si="68"/>
        <v/>
      </c>
      <c r="AZ264" s="138" t="str">
        <f t="shared" si="69"/>
        <v/>
      </c>
      <c r="BA264" s="138" t="str">
        <f t="shared" si="70"/>
        <v/>
      </c>
      <c r="BB264" s="138" t="str">
        <f t="shared" si="71"/>
        <v/>
      </c>
      <c r="BC264" s="138" t="str">
        <f t="shared" si="72"/>
        <v/>
      </c>
    </row>
    <row r="265" spans="1:55" s="2" customFormat="1" ht="35.1" customHeight="1" x14ac:dyDescent="0.2">
      <c r="A265" s="10">
        <f t="shared" si="91"/>
        <v>240</v>
      </c>
      <c r="B265" s="159"/>
      <c r="C265" s="159"/>
      <c r="D265" s="99">
        <f t="shared" si="74"/>
        <v>0</v>
      </c>
      <c r="E265" s="76">
        <f t="shared" si="75"/>
        <v>0</v>
      </c>
      <c r="F265" s="76">
        <f t="shared" si="76"/>
        <v>0</v>
      </c>
      <c r="G265" s="160"/>
      <c r="H265" s="160"/>
      <c r="I265" s="75">
        <f t="shared" si="77"/>
        <v>0</v>
      </c>
      <c r="J265" s="161"/>
      <c r="K265" s="162"/>
      <c r="L265" s="115">
        <f t="shared" si="78"/>
        <v>0</v>
      </c>
      <c r="M265" s="161"/>
      <c r="N265" s="162"/>
      <c r="O265" s="115">
        <f t="shared" si="79"/>
        <v>0</v>
      </c>
      <c r="P265" s="116"/>
      <c r="Q265" s="116"/>
      <c r="R265" s="115">
        <f t="shared" si="80"/>
        <v>0</v>
      </c>
      <c r="S265" s="116"/>
      <c r="T265" s="75">
        <f t="shared" si="81"/>
        <v>0</v>
      </c>
      <c r="U265" s="124"/>
      <c r="V265" s="125">
        <f t="shared" si="82"/>
        <v>0</v>
      </c>
      <c r="W265" s="124"/>
      <c r="X265" s="75">
        <f t="shared" si="83"/>
        <v>0</v>
      </c>
      <c r="Y265" s="161"/>
      <c r="Z265" s="163"/>
      <c r="AA265" s="162"/>
      <c r="AB265" s="75">
        <f t="shared" si="84"/>
        <v>0</v>
      </c>
      <c r="AC265" s="164"/>
      <c r="AD265" s="165"/>
      <c r="AE265" s="75">
        <f t="shared" si="85"/>
        <v>0</v>
      </c>
      <c r="AF265" s="161"/>
      <c r="AG265" s="163"/>
      <c r="AH265" s="162"/>
      <c r="AI265" s="75">
        <f t="shared" si="86"/>
        <v>0</v>
      </c>
      <c r="AJ265" s="155"/>
      <c r="AK265" s="156"/>
      <c r="AL265" s="130">
        <f t="shared" si="87"/>
        <v>0</v>
      </c>
      <c r="AM265" s="155"/>
      <c r="AN265" s="156"/>
      <c r="AO265" s="75">
        <f t="shared" si="88"/>
        <v>0</v>
      </c>
      <c r="AP265" s="77"/>
      <c r="AQ265" s="116"/>
      <c r="AR265" s="115">
        <f t="shared" si="89"/>
        <v>0</v>
      </c>
      <c r="AS265" s="136"/>
      <c r="AT265" s="115">
        <f t="shared" si="90"/>
        <v>0</v>
      </c>
      <c r="AU265" s="157"/>
      <c r="AV265" s="158"/>
      <c r="AW265" s="109">
        <f t="shared" si="73"/>
        <v>0</v>
      </c>
      <c r="AX265" s="84"/>
      <c r="AY265" s="138" t="str">
        <f t="shared" si="68"/>
        <v/>
      </c>
      <c r="AZ265" s="138" t="str">
        <f t="shared" si="69"/>
        <v/>
      </c>
      <c r="BA265" s="138" t="str">
        <f t="shared" si="70"/>
        <v/>
      </c>
      <c r="BB265" s="138" t="str">
        <f t="shared" si="71"/>
        <v/>
      </c>
      <c r="BC265" s="138" t="str">
        <f t="shared" si="72"/>
        <v/>
      </c>
    </row>
    <row r="266" spans="1:55" s="2" customFormat="1" ht="35.1" customHeight="1" x14ac:dyDescent="0.2">
      <c r="A266" s="10">
        <f t="shared" si="91"/>
        <v>241</v>
      </c>
      <c r="B266" s="159"/>
      <c r="C266" s="159"/>
      <c r="D266" s="99">
        <f t="shared" si="74"/>
        <v>0</v>
      </c>
      <c r="E266" s="76">
        <f t="shared" si="75"/>
        <v>0</v>
      </c>
      <c r="F266" s="76">
        <f t="shared" si="76"/>
        <v>0</v>
      </c>
      <c r="G266" s="160"/>
      <c r="H266" s="160"/>
      <c r="I266" s="75">
        <f t="shared" si="77"/>
        <v>0</v>
      </c>
      <c r="J266" s="161"/>
      <c r="K266" s="162"/>
      <c r="L266" s="115">
        <f t="shared" si="78"/>
        <v>0</v>
      </c>
      <c r="M266" s="161"/>
      <c r="N266" s="162"/>
      <c r="O266" s="115">
        <f t="shared" si="79"/>
        <v>0</v>
      </c>
      <c r="P266" s="116"/>
      <c r="Q266" s="116"/>
      <c r="R266" s="115">
        <f t="shared" si="80"/>
        <v>0</v>
      </c>
      <c r="S266" s="116"/>
      <c r="T266" s="75">
        <f t="shared" si="81"/>
        <v>0</v>
      </c>
      <c r="U266" s="124"/>
      <c r="V266" s="125">
        <f t="shared" si="82"/>
        <v>0</v>
      </c>
      <c r="W266" s="124"/>
      <c r="X266" s="75">
        <f t="shared" si="83"/>
        <v>0</v>
      </c>
      <c r="Y266" s="161"/>
      <c r="Z266" s="163"/>
      <c r="AA266" s="162"/>
      <c r="AB266" s="75">
        <f t="shared" si="84"/>
        <v>0</v>
      </c>
      <c r="AC266" s="164"/>
      <c r="AD266" s="165"/>
      <c r="AE266" s="75">
        <f t="shared" si="85"/>
        <v>0</v>
      </c>
      <c r="AF266" s="161"/>
      <c r="AG266" s="163"/>
      <c r="AH266" s="162"/>
      <c r="AI266" s="75">
        <f t="shared" si="86"/>
        <v>0</v>
      </c>
      <c r="AJ266" s="155"/>
      <c r="AK266" s="156"/>
      <c r="AL266" s="130">
        <f t="shared" si="87"/>
        <v>0</v>
      </c>
      <c r="AM266" s="155"/>
      <c r="AN266" s="156"/>
      <c r="AO266" s="75">
        <f t="shared" si="88"/>
        <v>0</v>
      </c>
      <c r="AP266" s="77"/>
      <c r="AQ266" s="116"/>
      <c r="AR266" s="115">
        <f t="shared" si="89"/>
        <v>0</v>
      </c>
      <c r="AS266" s="136"/>
      <c r="AT266" s="115">
        <f t="shared" si="90"/>
        <v>0</v>
      </c>
      <c r="AU266" s="157"/>
      <c r="AV266" s="158"/>
      <c r="AW266" s="109">
        <f t="shared" si="73"/>
        <v>0</v>
      </c>
      <c r="AX266" s="84"/>
      <c r="AY266" s="138" t="str">
        <f t="shared" si="68"/>
        <v/>
      </c>
      <c r="AZ266" s="138" t="str">
        <f t="shared" si="69"/>
        <v/>
      </c>
      <c r="BA266" s="138" t="str">
        <f t="shared" si="70"/>
        <v/>
      </c>
      <c r="BB266" s="138" t="str">
        <f t="shared" si="71"/>
        <v/>
      </c>
      <c r="BC266" s="138" t="str">
        <f t="shared" si="72"/>
        <v/>
      </c>
    </row>
    <row r="267" spans="1:55" s="2" customFormat="1" ht="35.1" customHeight="1" x14ac:dyDescent="0.2">
      <c r="A267" s="10">
        <f t="shared" si="91"/>
        <v>242</v>
      </c>
      <c r="B267" s="159"/>
      <c r="C267" s="159"/>
      <c r="D267" s="99">
        <f t="shared" si="74"/>
        <v>0</v>
      </c>
      <c r="E267" s="76">
        <f t="shared" si="75"/>
        <v>0</v>
      </c>
      <c r="F267" s="76">
        <f t="shared" si="76"/>
        <v>0</v>
      </c>
      <c r="G267" s="160"/>
      <c r="H267" s="160"/>
      <c r="I267" s="75">
        <f t="shared" si="77"/>
        <v>0</v>
      </c>
      <c r="J267" s="161"/>
      <c r="K267" s="162"/>
      <c r="L267" s="115">
        <f t="shared" si="78"/>
        <v>0</v>
      </c>
      <c r="M267" s="161"/>
      <c r="N267" s="162"/>
      <c r="O267" s="115">
        <f t="shared" si="79"/>
        <v>0</v>
      </c>
      <c r="P267" s="116"/>
      <c r="Q267" s="116"/>
      <c r="R267" s="115">
        <f t="shared" si="80"/>
        <v>0</v>
      </c>
      <c r="S267" s="116"/>
      <c r="T267" s="75">
        <f t="shared" si="81"/>
        <v>0</v>
      </c>
      <c r="U267" s="124"/>
      <c r="V267" s="125">
        <f t="shared" si="82"/>
        <v>0</v>
      </c>
      <c r="W267" s="124"/>
      <c r="X267" s="75">
        <f t="shared" si="83"/>
        <v>0</v>
      </c>
      <c r="Y267" s="161"/>
      <c r="Z267" s="163"/>
      <c r="AA267" s="162"/>
      <c r="AB267" s="75">
        <f t="shared" si="84"/>
        <v>0</v>
      </c>
      <c r="AC267" s="164"/>
      <c r="AD267" s="165"/>
      <c r="AE267" s="75">
        <f t="shared" si="85"/>
        <v>0</v>
      </c>
      <c r="AF267" s="161"/>
      <c r="AG267" s="163"/>
      <c r="AH267" s="162"/>
      <c r="AI267" s="75">
        <f t="shared" si="86"/>
        <v>0</v>
      </c>
      <c r="AJ267" s="155"/>
      <c r="AK267" s="156"/>
      <c r="AL267" s="130">
        <f t="shared" si="87"/>
        <v>0</v>
      </c>
      <c r="AM267" s="155"/>
      <c r="AN267" s="156"/>
      <c r="AO267" s="75">
        <f t="shared" si="88"/>
        <v>0</v>
      </c>
      <c r="AP267" s="77"/>
      <c r="AQ267" s="116"/>
      <c r="AR267" s="115">
        <f t="shared" si="89"/>
        <v>0</v>
      </c>
      <c r="AS267" s="136"/>
      <c r="AT267" s="115">
        <f t="shared" si="90"/>
        <v>0</v>
      </c>
      <c r="AU267" s="157"/>
      <c r="AV267" s="158"/>
      <c r="AW267" s="109">
        <f t="shared" si="73"/>
        <v>0</v>
      </c>
      <c r="AX267" s="84"/>
      <c r="AY267" s="138" t="str">
        <f t="shared" si="68"/>
        <v/>
      </c>
      <c r="AZ267" s="138" t="str">
        <f t="shared" si="69"/>
        <v/>
      </c>
      <c r="BA267" s="138" t="str">
        <f t="shared" si="70"/>
        <v/>
      </c>
      <c r="BB267" s="138" t="str">
        <f t="shared" si="71"/>
        <v/>
      </c>
      <c r="BC267" s="138" t="str">
        <f t="shared" si="72"/>
        <v/>
      </c>
    </row>
    <row r="268" spans="1:55" s="2" customFormat="1" ht="35.1" customHeight="1" x14ac:dyDescent="0.2">
      <c r="A268" s="10">
        <f t="shared" si="91"/>
        <v>243</v>
      </c>
      <c r="B268" s="159"/>
      <c r="C268" s="159"/>
      <c r="D268" s="99">
        <f t="shared" si="74"/>
        <v>0</v>
      </c>
      <c r="E268" s="76">
        <f t="shared" si="75"/>
        <v>0</v>
      </c>
      <c r="F268" s="76">
        <f t="shared" si="76"/>
        <v>0</v>
      </c>
      <c r="G268" s="160"/>
      <c r="H268" s="160"/>
      <c r="I268" s="75">
        <f t="shared" si="77"/>
        <v>0</v>
      </c>
      <c r="J268" s="161"/>
      <c r="K268" s="162"/>
      <c r="L268" s="115">
        <f t="shared" si="78"/>
        <v>0</v>
      </c>
      <c r="M268" s="161"/>
      <c r="N268" s="162"/>
      <c r="O268" s="115">
        <f t="shared" si="79"/>
        <v>0</v>
      </c>
      <c r="P268" s="116"/>
      <c r="Q268" s="116"/>
      <c r="R268" s="115">
        <f t="shared" si="80"/>
        <v>0</v>
      </c>
      <c r="S268" s="116"/>
      <c r="T268" s="75">
        <f t="shared" si="81"/>
        <v>0</v>
      </c>
      <c r="U268" s="124"/>
      <c r="V268" s="125">
        <f t="shared" si="82"/>
        <v>0</v>
      </c>
      <c r="W268" s="124"/>
      <c r="X268" s="75">
        <f t="shared" si="83"/>
        <v>0</v>
      </c>
      <c r="Y268" s="161"/>
      <c r="Z268" s="163"/>
      <c r="AA268" s="162"/>
      <c r="AB268" s="75">
        <f t="shared" si="84"/>
        <v>0</v>
      </c>
      <c r="AC268" s="164"/>
      <c r="AD268" s="165"/>
      <c r="AE268" s="75">
        <f t="shared" si="85"/>
        <v>0</v>
      </c>
      <c r="AF268" s="161"/>
      <c r="AG268" s="163"/>
      <c r="AH268" s="162"/>
      <c r="AI268" s="75">
        <f t="shared" si="86"/>
        <v>0</v>
      </c>
      <c r="AJ268" s="155"/>
      <c r="AK268" s="156"/>
      <c r="AL268" s="130">
        <f t="shared" si="87"/>
        <v>0</v>
      </c>
      <c r="AM268" s="155"/>
      <c r="AN268" s="156"/>
      <c r="AO268" s="75">
        <f t="shared" si="88"/>
        <v>0</v>
      </c>
      <c r="AP268" s="77"/>
      <c r="AQ268" s="116"/>
      <c r="AR268" s="115">
        <f t="shared" si="89"/>
        <v>0</v>
      </c>
      <c r="AS268" s="136"/>
      <c r="AT268" s="115">
        <f t="shared" si="90"/>
        <v>0</v>
      </c>
      <c r="AU268" s="157"/>
      <c r="AV268" s="158"/>
      <c r="AW268" s="109">
        <f t="shared" si="73"/>
        <v>0</v>
      </c>
      <c r="AX268" s="84"/>
      <c r="AY268" s="138" t="str">
        <f t="shared" ref="AY268:AY376" si="92">IFERROR(LOOKUP(,0/(J268=MAS_SAMPLE_TYPE),MAS_SAMPLE_TYPE_VAL),"")</f>
        <v/>
      </c>
      <c r="AZ268" s="138" t="str">
        <f t="shared" ref="AZ268:AZ376" si="93">IFERROR(LOOKUP(,0/(M268=MAS_SAMPLE_METHOD),MAS_SAMPLE_METHOD_VAL),"")</f>
        <v/>
      </c>
      <c r="BA268" s="138" t="str">
        <f t="shared" ref="BA268:BA376" si="94">IFERROR(LOOKUP(,0/(P268=MAS_PROC_TYPE),MAS_PROC_TYPE_VAL),"")</f>
        <v/>
      </c>
      <c r="BB268" s="138" t="str">
        <f t="shared" ref="BB268:BB376" si="95">IFERROR(LOOKUP(,0/(Y268=MAS_CONTROL_MEASURES),MAS_CONTROL_MEASURES_VAL),"")</f>
        <v/>
      </c>
      <c r="BC268" s="138" t="str">
        <f t="shared" ref="BC268:BC376" si="96">IFERROR(LOOKUP(,0/(AF268=MAS_PEL_COMPARISON),MAS_PEL_COMPARISON_VAL),"")</f>
        <v/>
      </c>
    </row>
    <row r="269" spans="1:55" s="2" customFormat="1" ht="35.1" customHeight="1" x14ac:dyDescent="0.2">
      <c r="A269" s="10">
        <f t="shared" si="91"/>
        <v>244</v>
      </c>
      <c r="B269" s="159"/>
      <c r="C269" s="159"/>
      <c r="D269" s="99">
        <f t="shared" si="74"/>
        <v>0</v>
      </c>
      <c r="E269" s="76">
        <f t="shared" si="75"/>
        <v>0</v>
      </c>
      <c r="F269" s="76">
        <f t="shared" si="76"/>
        <v>0</v>
      </c>
      <c r="G269" s="160"/>
      <c r="H269" s="160"/>
      <c r="I269" s="75">
        <f t="shared" si="77"/>
        <v>0</v>
      </c>
      <c r="J269" s="161"/>
      <c r="K269" s="162"/>
      <c r="L269" s="115">
        <f t="shared" si="78"/>
        <v>0</v>
      </c>
      <c r="M269" s="161"/>
      <c r="N269" s="162"/>
      <c r="O269" s="115">
        <f t="shared" si="79"/>
        <v>0</v>
      </c>
      <c r="P269" s="116"/>
      <c r="Q269" s="116"/>
      <c r="R269" s="115">
        <f t="shared" si="80"/>
        <v>0</v>
      </c>
      <c r="S269" s="116"/>
      <c r="T269" s="75">
        <f t="shared" si="81"/>
        <v>0</v>
      </c>
      <c r="U269" s="124"/>
      <c r="V269" s="125">
        <f t="shared" si="82"/>
        <v>0</v>
      </c>
      <c r="W269" s="124"/>
      <c r="X269" s="75">
        <f t="shared" si="83"/>
        <v>0</v>
      </c>
      <c r="Y269" s="161"/>
      <c r="Z269" s="163"/>
      <c r="AA269" s="162"/>
      <c r="AB269" s="75">
        <f t="shared" si="84"/>
        <v>0</v>
      </c>
      <c r="AC269" s="164"/>
      <c r="AD269" s="165"/>
      <c r="AE269" s="75">
        <f t="shared" si="85"/>
        <v>0</v>
      </c>
      <c r="AF269" s="161"/>
      <c r="AG269" s="163"/>
      <c r="AH269" s="162"/>
      <c r="AI269" s="75">
        <f t="shared" si="86"/>
        <v>0</v>
      </c>
      <c r="AJ269" s="155"/>
      <c r="AK269" s="156"/>
      <c r="AL269" s="130">
        <f t="shared" si="87"/>
        <v>0</v>
      </c>
      <c r="AM269" s="155"/>
      <c r="AN269" s="156"/>
      <c r="AO269" s="75">
        <f t="shared" si="88"/>
        <v>0</v>
      </c>
      <c r="AP269" s="77"/>
      <c r="AQ269" s="116"/>
      <c r="AR269" s="115">
        <f t="shared" si="89"/>
        <v>0</v>
      </c>
      <c r="AS269" s="136"/>
      <c r="AT269" s="115">
        <f t="shared" si="90"/>
        <v>0</v>
      </c>
      <c r="AU269" s="157"/>
      <c r="AV269" s="158"/>
      <c r="AW269" s="109">
        <f t="shared" ref="AW269:AW376" si="97">IF(ISBLANK(AU269)*AND(B269&lt;&gt;""),1,0)</f>
        <v>0</v>
      </c>
      <c r="AX269" s="84"/>
      <c r="AY269" s="138" t="str">
        <f t="shared" si="92"/>
        <v/>
      </c>
      <c r="AZ269" s="138" t="str">
        <f t="shared" si="93"/>
        <v/>
      </c>
      <c r="BA269" s="138" t="str">
        <f t="shared" si="94"/>
        <v/>
      </c>
      <c r="BB269" s="138" t="str">
        <f t="shared" si="95"/>
        <v/>
      </c>
      <c r="BC269" s="138" t="str">
        <f t="shared" si="96"/>
        <v/>
      </c>
    </row>
    <row r="270" spans="1:55" s="2" customFormat="1" ht="35.1" customHeight="1" x14ac:dyDescent="0.2">
      <c r="A270" s="10">
        <f t="shared" si="91"/>
        <v>245</v>
      </c>
      <c r="B270" s="159"/>
      <c r="C270" s="159"/>
      <c r="D270" s="99">
        <f t="shared" si="74"/>
        <v>0</v>
      </c>
      <c r="E270" s="76">
        <f t="shared" si="75"/>
        <v>0</v>
      </c>
      <c r="F270" s="76">
        <f t="shared" si="76"/>
        <v>0</v>
      </c>
      <c r="G270" s="160"/>
      <c r="H270" s="160"/>
      <c r="I270" s="75">
        <f t="shared" si="77"/>
        <v>0</v>
      </c>
      <c r="J270" s="161"/>
      <c r="K270" s="162"/>
      <c r="L270" s="115">
        <f t="shared" si="78"/>
        <v>0</v>
      </c>
      <c r="M270" s="161"/>
      <c r="N270" s="162"/>
      <c r="O270" s="115">
        <f t="shared" si="79"/>
        <v>0</v>
      </c>
      <c r="P270" s="116"/>
      <c r="Q270" s="116"/>
      <c r="R270" s="115">
        <f t="shared" si="80"/>
        <v>0</v>
      </c>
      <c r="S270" s="116"/>
      <c r="T270" s="75">
        <f t="shared" si="81"/>
        <v>0</v>
      </c>
      <c r="U270" s="124"/>
      <c r="V270" s="125">
        <f t="shared" si="82"/>
        <v>0</v>
      </c>
      <c r="W270" s="124"/>
      <c r="X270" s="75">
        <f t="shared" si="83"/>
        <v>0</v>
      </c>
      <c r="Y270" s="161"/>
      <c r="Z270" s="163"/>
      <c r="AA270" s="162"/>
      <c r="AB270" s="75">
        <f t="shared" si="84"/>
        <v>0</v>
      </c>
      <c r="AC270" s="164"/>
      <c r="AD270" s="165"/>
      <c r="AE270" s="75">
        <f t="shared" si="85"/>
        <v>0</v>
      </c>
      <c r="AF270" s="161"/>
      <c r="AG270" s="163"/>
      <c r="AH270" s="162"/>
      <c r="AI270" s="75">
        <f t="shared" si="86"/>
        <v>0</v>
      </c>
      <c r="AJ270" s="155"/>
      <c r="AK270" s="156"/>
      <c r="AL270" s="130">
        <f t="shared" si="87"/>
        <v>0</v>
      </c>
      <c r="AM270" s="155"/>
      <c r="AN270" s="156"/>
      <c r="AO270" s="75">
        <f t="shared" si="88"/>
        <v>0</v>
      </c>
      <c r="AP270" s="77"/>
      <c r="AQ270" s="116"/>
      <c r="AR270" s="115">
        <f t="shared" si="89"/>
        <v>0</v>
      </c>
      <c r="AS270" s="136"/>
      <c r="AT270" s="115">
        <f t="shared" si="90"/>
        <v>0</v>
      </c>
      <c r="AU270" s="157"/>
      <c r="AV270" s="158"/>
      <c r="AW270" s="109">
        <f t="shared" si="97"/>
        <v>0</v>
      </c>
      <c r="AX270" s="84"/>
      <c r="AY270" s="138" t="str">
        <f t="shared" si="92"/>
        <v/>
      </c>
      <c r="AZ270" s="138" t="str">
        <f t="shared" si="93"/>
        <v/>
      </c>
      <c r="BA270" s="138" t="str">
        <f t="shared" si="94"/>
        <v/>
      </c>
      <c r="BB270" s="138" t="str">
        <f t="shared" si="95"/>
        <v/>
      </c>
      <c r="BC270" s="138" t="str">
        <f t="shared" si="96"/>
        <v/>
      </c>
    </row>
    <row r="271" spans="1:55" s="5" customFormat="1" ht="35.1" customHeight="1" x14ac:dyDescent="0.25">
      <c r="A271" s="10">
        <f t="shared" si="91"/>
        <v>246</v>
      </c>
      <c r="B271" s="159"/>
      <c r="C271" s="159"/>
      <c r="D271" s="99">
        <f t="shared" si="74"/>
        <v>0</v>
      </c>
      <c r="E271" s="76">
        <f t="shared" si="75"/>
        <v>0</v>
      </c>
      <c r="F271" s="76">
        <f t="shared" si="76"/>
        <v>0</v>
      </c>
      <c r="G271" s="160"/>
      <c r="H271" s="160"/>
      <c r="I271" s="75">
        <f t="shared" si="77"/>
        <v>0</v>
      </c>
      <c r="J271" s="161"/>
      <c r="K271" s="162"/>
      <c r="L271" s="115">
        <f t="shared" si="78"/>
        <v>0</v>
      </c>
      <c r="M271" s="161"/>
      <c r="N271" s="162"/>
      <c r="O271" s="115">
        <f t="shared" si="79"/>
        <v>0</v>
      </c>
      <c r="P271" s="116"/>
      <c r="Q271" s="116"/>
      <c r="R271" s="115">
        <f t="shared" si="80"/>
        <v>0</v>
      </c>
      <c r="S271" s="116"/>
      <c r="T271" s="75">
        <f t="shared" si="81"/>
        <v>0</v>
      </c>
      <c r="U271" s="124"/>
      <c r="V271" s="125">
        <f t="shared" si="82"/>
        <v>0</v>
      </c>
      <c r="W271" s="124"/>
      <c r="X271" s="75">
        <f t="shared" si="83"/>
        <v>0</v>
      </c>
      <c r="Y271" s="161"/>
      <c r="Z271" s="163"/>
      <c r="AA271" s="162"/>
      <c r="AB271" s="75">
        <f t="shared" si="84"/>
        <v>0</v>
      </c>
      <c r="AC271" s="164"/>
      <c r="AD271" s="165"/>
      <c r="AE271" s="75">
        <f t="shared" si="85"/>
        <v>0</v>
      </c>
      <c r="AF271" s="161"/>
      <c r="AG271" s="163"/>
      <c r="AH271" s="162"/>
      <c r="AI271" s="75">
        <f t="shared" si="86"/>
        <v>0</v>
      </c>
      <c r="AJ271" s="155"/>
      <c r="AK271" s="156"/>
      <c r="AL271" s="130">
        <f t="shared" si="87"/>
        <v>0</v>
      </c>
      <c r="AM271" s="155"/>
      <c r="AN271" s="156"/>
      <c r="AO271" s="75">
        <f t="shared" si="88"/>
        <v>0</v>
      </c>
      <c r="AP271" s="77"/>
      <c r="AQ271" s="116"/>
      <c r="AR271" s="115">
        <f t="shared" si="89"/>
        <v>0</v>
      </c>
      <c r="AS271" s="136"/>
      <c r="AT271" s="115">
        <f t="shared" si="90"/>
        <v>0</v>
      </c>
      <c r="AU271" s="157"/>
      <c r="AV271" s="158"/>
      <c r="AW271" s="109">
        <f t="shared" si="97"/>
        <v>0</v>
      </c>
      <c r="AX271" s="82"/>
      <c r="AY271" s="138" t="str">
        <f t="shared" si="92"/>
        <v/>
      </c>
      <c r="AZ271" s="138" t="str">
        <f t="shared" si="93"/>
        <v/>
      </c>
      <c r="BA271" s="138" t="str">
        <f t="shared" si="94"/>
        <v/>
      </c>
      <c r="BB271" s="138" t="str">
        <f t="shared" si="95"/>
        <v/>
      </c>
      <c r="BC271" s="138" t="str">
        <f t="shared" si="96"/>
        <v/>
      </c>
    </row>
    <row r="272" spans="1:55" s="4" customFormat="1" ht="35.1" customHeight="1" x14ac:dyDescent="0.25">
      <c r="A272" s="10">
        <f t="shared" si="91"/>
        <v>247</v>
      </c>
      <c r="B272" s="159"/>
      <c r="C272" s="159"/>
      <c r="D272" s="99">
        <f t="shared" si="74"/>
        <v>0</v>
      </c>
      <c r="E272" s="76">
        <f t="shared" si="75"/>
        <v>0</v>
      </c>
      <c r="F272" s="76">
        <f t="shared" si="76"/>
        <v>0</v>
      </c>
      <c r="G272" s="160"/>
      <c r="H272" s="160"/>
      <c r="I272" s="75">
        <f t="shared" si="77"/>
        <v>0</v>
      </c>
      <c r="J272" s="161"/>
      <c r="K272" s="162"/>
      <c r="L272" s="115">
        <f t="shared" si="78"/>
        <v>0</v>
      </c>
      <c r="M272" s="161"/>
      <c r="N272" s="162"/>
      <c r="O272" s="115">
        <f t="shared" si="79"/>
        <v>0</v>
      </c>
      <c r="P272" s="116"/>
      <c r="Q272" s="116"/>
      <c r="R272" s="115">
        <f t="shared" si="80"/>
        <v>0</v>
      </c>
      <c r="S272" s="116"/>
      <c r="T272" s="75">
        <f t="shared" si="81"/>
        <v>0</v>
      </c>
      <c r="U272" s="124"/>
      <c r="V272" s="125">
        <f t="shared" si="82"/>
        <v>0</v>
      </c>
      <c r="W272" s="124"/>
      <c r="X272" s="75">
        <f t="shared" si="83"/>
        <v>0</v>
      </c>
      <c r="Y272" s="161"/>
      <c r="Z272" s="163"/>
      <c r="AA272" s="162"/>
      <c r="AB272" s="75">
        <f t="shared" si="84"/>
        <v>0</v>
      </c>
      <c r="AC272" s="164"/>
      <c r="AD272" s="165"/>
      <c r="AE272" s="75">
        <f t="shared" si="85"/>
        <v>0</v>
      </c>
      <c r="AF272" s="161"/>
      <c r="AG272" s="163"/>
      <c r="AH272" s="162"/>
      <c r="AI272" s="75">
        <f t="shared" si="86"/>
        <v>0</v>
      </c>
      <c r="AJ272" s="155"/>
      <c r="AK272" s="156"/>
      <c r="AL272" s="130">
        <f t="shared" si="87"/>
        <v>0</v>
      </c>
      <c r="AM272" s="155"/>
      <c r="AN272" s="156"/>
      <c r="AO272" s="75">
        <f t="shared" si="88"/>
        <v>0</v>
      </c>
      <c r="AP272" s="77"/>
      <c r="AQ272" s="116"/>
      <c r="AR272" s="115">
        <f t="shared" si="89"/>
        <v>0</v>
      </c>
      <c r="AS272" s="136"/>
      <c r="AT272" s="115">
        <f t="shared" si="90"/>
        <v>0</v>
      </c>
      <c r="AU272" s="157"/>
      <c r="AV272" s="158"/>
      <c r="AW272" s="109">
        <f t="shared" si="97"/>
        <v>0</v>
      </c>
      <c r="AX272" s="83"/>
      <c r="AY272" s="138" t="str">
        <f t="shared" si="92"/>
        <v/>
      </c>
      <c r="AZ272" s="138" t="str">
        <f t="shared" si="93"/>
        <v/>
      </c>
      <c r="BA272" s="138" t="str">
        <f t="shared" si="94"/>
        <v/>
      </c>
      <c r="BB272" s="138" t="str">
        <f t="shared" si="95"/>
        <v/>
      </c>
      <c r="BC272" s="138" t="str">
        <f t="shared" si="96"/>
        <v/>
      </c>
    </row>
    <row r="273" spans="1:55" s="2" customFormat="1" ht="35.1" customHeight="1" x14ac:dyDescent="0.2">
      <c r="A273" s="10">
        <f t="shared" si="91"/>
        <v>248</v>
      </c>
      <c r="B273" s="159"/>
      <c r="C273" s="159"/>
      <c r="D273" s="99">
        <f t="shared" si="74"/>
        <v>0</v>
      </c>
      <c r="E273" s="76">
        <f t="shared" si="75"/>
        <v>0</v>
      </c>
      <c r="F273" s="76">
        <f t="shared" si="76"/>
        <v>0</v>
      </c>
      <c r="G273" s="160"/>
      <c r="H273" s="160"/>
      <c r="I273" s="75">
        <f t="shared" si="77"/>
        <v>0</v>
      </c>
      <c r="J273" s="161"/>
      <c r="K273" s="162"/>
      <c r="L273" s="115">
        <f t="shared" si="78"/>
        <v>0</v>
      </c>
      <c r="M273" s="161"/>
      <c r="N273" s="162"/>
      <c r="O273" s="115">
        <f t="shared" si="79"/>
        <v>0</v>
      </c>
      <c r="P273" s="116"/>
      <c r="Q273" s="116"/>
      <c r="R273" s="115">
        <f t="shared" si="80"/>
        <v>0</v>
      </c>
      <c r="S273" s="116"/>
      <c r="T273" s="75">
        <f t="shared" si="81"/>
        <v>0</v>
      </c>
      <c r="U273" s="124"/>
      <c r="V273" s="125">
        <f t="shared" si="82"/>
        <v>0</v>
      </c>
      <c r="W273" s="124"/>
      <c r="X273" s="75">
        <f t="shared" si="83"/>
        <v>0</v>
      </c>
      <c r="Y273" s="161"/>
      <c r="Z273" s="163"/>
      <c r="AA273" s="162"/>
      <c r="AB273" s="75">
        <f t="shared" si="84"/>
        <v>0</v>
      </c>
      <c r="AC273" s="164"/>
      <c r="AD273" s="165"/>
      <c r="AE273" s="75">
        <f t="shared" si="85"/>
        <v>0</v>
      </c>
      <c r="AF273" s="161"/>
      <c r="AG273" s="163"/>
      <c r="AH273" s="162"/>
      <c r="AI273" s="75">
        <f t="shared" si="86"/>
        <v>0</v>
      </c>
      <c r="AJ273" s="155"/>
      <c r="AK273" s="156"/>
      <c r="AL273" s="130">
        <f t="shared" si="87"/>
        <v>0</v>
      </c>
      <c r="AM273" s="155"/>
      <c r="AN273" s="156"/>
      <c r="AO273" s="75">
        <f t="shared" si="88"/>
        <v>0</v>
      </c>
      <c r="AP273" s="77"/>
      <c r="AQ273" s="116"/>
      <c r="AR273" s="115">
        <f t="shared" si="89"/>
        <v>0</v>
      </c>
      <c r="AS273" s="136"/>
      <c r="AT273" s="115">
        <f t="shared" si="90"/>
        <v>0</v>
      </c>
      <c r="AU273" s="157"/>
      <c r="AV273" s="158"/>
      <c r="AW273" s="109">
        <f t="shared" si="97"/>
        <v>0</v>
      </c>
      <c r="AX273" s="84"/>
      <c r="AY273" s="138" t="str">
        <f t="shared" si="92"/>
        <v/>
      </c>
      <c r="AZ273" s="138" t="str">
        <f t="shared" si="93"/>
        <v/>
      </c>
      <c r="BA273" s="138" t="str">
        <f t="shared" si="94"/>
        <v/>
      </c>
      <c r="BB273" s="138" t="str">
        <f t="shared" si="95"/>
        <v/>
      </c>
      <c r="BC273" s="138" t="str">
        <f t="shared" si="96"/>
        <v/>
      </c>
    </row>
    <row r="274" spans="1:55" s="2" customFormat="1" ht="35.1" customHeight="1" x14ac:dyDescent="0.2">
      <c r="A274" s="10">
        <f t="shared" si="91"/>
        <v>249</v>
      </c>
      <c r="B274" s="159"/>
      <c r="C274" s="159"/>
      <c r="D274" s="99">
        <f t="shared" si="74"/>
        <v>0</v>
      </c>
      <c r="E274" s="76">
        <f t="shared" si="75"/>
        <v>0</v>
      </c>
      <c r="F274" s="76">
        <f t="shared" si="76"/>
        <v>0</v>
      </c>
      <c r="G274" s="160"/>
      <c r="H274" s="160"/>
      <c r="I274" s="75">
        <f t="shared" si="77"/>
        <v>0</v>
      </c>
      <c r="J274" s="161"/>
      <c r="K274" s="162"/>
      <c r="L274" s="115">
        <f t="shared" si="78"/>
        <v>0</v>
      </c>
      <c r="M274" s="161"/>
      <c r="N274" s="162"/>
      <c r="O274" s="115">
        <f t="shared" si="79"/>
        <v>0</v>
      </c>
      <c r="P274" s="116"/>
      <c r="Q274" s="116"/>
      <c r="R274" s="115">
        <f t="shared" si="80"/>
        <v>0</v>
      </c>
      <c r="S274" s="116"/>
      <c r="T274" s="75">
        <f t="shared" si="81"/>
        <v>0</v>
      </c>
      <c r="U274" s="124"/>
      <c r="V274" s="125">
        <f t="shared" si="82"/>
        <v>0</v>
      </c>
      <c r="W274" s="124"/>
      <c r="X274" s="75">
        <f t="shared" si="83"/>
        <v>0</v>
      </c>
      <c r="Y274" s="161"/>
      <c r="Z274" s="163"/>
      <c r="AA274" s="162"/>
      <c r="AB274" s="75">
        <f t="shared" si="84"/>
        <v>0</v>
      </c>
      <c r="AC274" s="164"/>
      <c r="AD274" s="165"/>
      <c r="AE274" s="75">
        <f t="shared" si="85"/>
        <v>0</v>
      </c>
      <c r="AF274" s="161"/>
      <c r="AG274" s="163"/>
      <c r="AH274" s="162"/>
      <c r="AI274" s="75">
        <f t="shared" si="86"/>
        <v>0</v>
      </c>
      <c r="AJ274" s="155"/>
      <c r="AK274" s="156"/>
      <c r="AL274" s="130">
        <f t="shared" si="87"/>
        <v>0</v>
      </c>
      <c r="AM274" s="155"/>
      <c r="AN274" s="156"/>
      <c r="AO274" s="75">
        <f t="shared" si="88"/>
        <v>0</v>
      </c>
      <c r="AP274" s="77"/>
      <c r="AQ274" s="116"/>
      <c r="AR274" s="115">
        <f t="shared" si="89"/>
        <v>0</v>
      </c>
      <c r="AS274" s="136"/>
      <c r="AT274" s="115">
        <f t="shared" si="90"/>
        <v>0</v>
      </c>
      <c r="AU274" s="157"/>
      <c r="AV274" s="158"/>
      <c r="AW274" s="109">
        <f t="shared" si="97"/>
        <v>0</v>
      </c>
      <c r="AX274" s="84"/>
      <c r="AY274" s="138" t="str">
        <f t="shared" si="92"/>
        <v/>
      </c>
      <c r="AZ274" s="138" t="str">
        <f t="shared" si="93"/>
        <v/>
      </c>
      <c r="BA274" s="138" t="str">
        <f t="shared" si="94"/>
        <v/>
      </c>
      <c r="BB274" s="138" t="str">
        <f t="shared" si="95"/>
        <v/>
      </c>
      <c r="BC274" s="138" t="str">
        <f t="shared" si="96"/>
        <v/>
      </c>
    </row>
    <row r="275" spans="1:55" s="2" customFormat="1" ht="35.1" customHeight="1" x14ac:dyDescent="0.2">
      <c r="A275" s="10">
        <f t="shared" si="91"/>
        <v>250</v>
      </c>
      <c r="B275" s="159"/>
      <c r="C275" s="159"/>
      <c r="D275" s="99">
        <f t="shared" si="74"/>
        <v>0</v>
      </c>
      <c r="E275" s="76">
        <f t="shared" si="75"/>
        <v>0</v>
      </c>
      <c r="F275" s="76">
        <f t="shared" si="76"/>
        <v>0</v>
      </c>
      <c r="G275" s="160"/>
      <c r="H275" s="160"/>
      <c r="I275" s="75">
        <f t="shared" si="77"/>
        <v>0</v>
      </c>
      <c r="J275" s="161"/>
      <c r="K275" s="162"/>
      <c r="L275" s="115">
        <f t="shared" si="78"/>
        <v>0</v>
      </c>
      <c r="M275" s="161"/>
      <c r="N275" s="162"/>
      <c r="O275" s="115">
        <f t="shared" si="79"/>
        <v>0</v>
      </c>
      <c r="P275" s="116"/>
      <c r="Q275" s="116"/>
      <c r="R275" s="115">
        <f t="shared" si="80"/>
        <v>0</v>
      </c>
      <c r="S275" s="116"/>
      <c r="T275" s="75">
        <f t="shared" si="81"/>
        <v>0</v>
      </c>
      <c r="U275" s="124"/>
      <c r="V275" s="125">
        <f t="shared" si="82"/>
        <v>0</v>
      </c>
      <c r="W275" s="124"/>
      <c r="X275" s="75">
        <f t="shared" si="83"/>
        <v>0</v>
      </c>
      <c r="Y275" s="161"/>
      <c r="Z275" s="163"/>
      <c r="AA275" s="162"/>
      <c r="AB275" s="75">
        <f t="shared" si="84"/>
        <v>0</v>
      </c>
      <c r="AC275" s="164"/>
      <c r="AD275" s="165"/>
      <c r="AE275" s="75">
        <f t="shared" si="85"/>
        <v>0</v>
      </c>
      <c r="AF275" s="161"/>
      <c r="AG275" s="163"/>
      <c r="AH275" s="162"/>
      <c r="AI275" s="75">
        <f t="shared" si="86"/>
        <v>0</v>
      </c>
      <c r="AJ275" s="155"/>
      <c r="AK275" s="156"/>
      <c r="AL275" s="130">
        <f t="shared" si="87"/>
        <v>0</v>
      </c>
      <c r="AM275" s="155"/>
      <c r="AN275" s="156"/>
      <c r="AO275" s="75">
        <f t="shared" si="88"/>
        <v>0</v>
      </c>
      <c r="AP275" s="77"/>
      <c r="AQ275" s="116"/>
      <c r="AR275" s="115">
        <f t="shared" si="89"/>
        <v>0</v>
      </c>
      <c r="AS275" s="136"/>
      <c r="AT275" s="115">
        <f t="shared" si="90"/>
        <v>0</v>
      </c>
      <c r="AU275" s="157"/>
      <c r="AV275" s="158"/>
      <c r="AW275" s="109">
        <f t="shared" si="97"/>
        <v>0</v>
      </c>
      <c r="AX275" s="84"/>
      <c r="AY275" s="138" t="str">
        <f t="shared" si="92"/>
        <v/>
      </c>
      <c r="AZ275" s="138" t="str">
        <f t="shared" si="93"/>
        <v/>
      </c>
      <c r="BA275" s="138" t="str">
        <f t="shared" si="94"/>
        <v/>
      </c>
      <c r="BB275" s="138" t="str">
        <f t="shared" si="95"/>
        <v/>
      </c>
      <c r="BC275" s="138" t="str">
        <f t="shared" si="96"/>
        <v/>
      </c>
    </row>
    <row r="276" spans="1:55" s="2" customFormat="1" ht="35.1" customHeight="1" x14ac:dyDescent="0.2">
      <c r="A276" s="10">
        <f t="shared" si="91"/>
        <v>251</v>
      </c>
      <c r="B276" s="159"/>
      <c r="C276" s="159"/>
      <c r="D276" s="99">
        <f t="shared" si="74"/>
        <v>0</v>
      </c>
      <c r="E276" s="76">
        <f t="shared" si="75"/>
        <v>0</v>
      </c>
      <c r="F276" s="76">
        <f t="shared" si="76"/>
        <v>0</v>
      </c>
      <c r="G276" s="160"/>
      <c r="H276" s="160"/>
      <c r="I276" s="75">
        <f t="shared" si="77"/>
        <v>0</v>
      </c>
      <c r="J276" s="161"/>
      <c r="K276" s="162"/>
      <c r="L276" s="115">
        <f t="shared" si="78"/>
        <v>0</v>
      </c>
      <c r="M276" s="161"/>
      <c r="N276" s="162"/>
      <c r="O276" s="115">
        <f t="shared" si="79"/>
        <v>0</v>
      </c>
      <c r="P276" s="116"/>
      <c r="Q276" s="116"/>
      <c r="R276" s="115">
        <f t="shared" si="80"/>
        <v>0</v>
      </c>
      <c r="S276" s="116"/>
      <c r="T276" s="75">
        <f t="shared" si="81"/>
        <v>0</v>
      </c>
      <c r="U276" s="124"/>
      <c r="V276" s="125">
        <f t="shared" si="82"/>
        <v>0</v>
      </c>
      <c r="W276" s="124"/>
      <c r="X276" s="75">
        <f t="shared" si="83"/>
        <v>0</v>
      </c>
      <c r="Y276" s="161"/>
      <c r="Z276" s="163"/>
      <c r="AA276" s="162"/>
      <c r="AB276" s="75">
        <f t="shared" si="84"/>
        <v>0</v>
      </c>
      <c r="AC276" s="164"/>
      <c r="AD276" s="165"/>
      <c r="AE276" s="75">
        <f t="shared" si="85"/>
        <v>0</v>
      </c>
      <c r="AF276" s="161"/>
      <c r="AG276" s="163"/>
      <c r="AH276" s="162"/>
      <c r="AI276" s="75">
        <f t="shared" si="86"/>
        <v>0</v>
      </c>
      <c r="AJ276" s="155"/>
      <c r="AK276" s="156"/>
      <c r="AL276" s="130">
        <f t="shared" si="87"/>
        <v>0</v>
      </c>
      <c r="AM276" s="155"/>
      <c r="AN276" s="156"/>
      <c r="AO276" s="75">
        <f t="shared" si="88"/>
        <v>0</v>
      </c>
      <c r="AP276" s="77"/>
      <c r="AQ276" s="116"/>
      <c r="AR276" s="115">
        <f t="shared" si="89"/>
        <v>0</v>
      </c>
      <c r="AS276" s="136"/>
      <c r="AT276" s="115">
        <f t="shared" si="90"/>
        <v>0</v>
      </c>
      <c r="AU276" s="157"/>
      <c r="AV276" s="158"/>
      <c r="AW276" s="109">
        <f t="shared" si="97"/>
        <v>0</v>
      </c>
      <c r="AX276" s="84"/>
      <c r="AY276" s="138" t="str">
        <f t="shared" si="92"/>
        <v/>
      </c>
      <c r="AZ276" s="138" t="str">
        <f t="shared" si="93"/>
        <v/>
      </c>
      <c r="BA276" s="138" t="str">
        <f t="shared" si="94"/>
        <v/>
      </c>
      <c r="BB276" s="138" t="str">
        <f t="shared" si="95"/>
        <v/>
      </c>
      <c r="BC276" s="138" t="str">
        <f t="shared" si="96"/>
        <v/>
      </c>
    </row>
    <row r="277" spans="1:55" s="2" customFormat="1" ht="35.1" customHeight="1" x14ac:dyDescent="0.2">
      <c r="A277" s="10">
        <f t="shared" si="91"/>
        <v>252</v>
      </c>
      <c r="B277" s="159"/>
      <c r="C277" s="159"/>
      <c r="D277" s="99">
        <f t="shared" si="74"/>
        <v>0</v>
      </c>
      <c r="E277" s="76">
        <f t="shared" si="75"/>
        <v>0</v>
      </c>
      <c r="F277" s="76">
        <f t="shared" si="76"/>
        <v>0</v>
      </c>
      <c r="G277" s="160"/>
      <c r="H277" s="160"/>
      <c r="I277" s="75">
        <f t="shared" si="77"/>
        <v>0</v>
      </c>
      <c r="J277" s="161"/>
      <c r="K277" s="162"/>
      <c r="L277" s="115">
        <f t="shared" si="78"/>
        <v>0</v>
      </c>
      <c r="M277" s="161"/>
      <c r="N277" s="162"/>
      <c r="O277" s="115">
        <f t="shared" si="79"/>
        <v>0</v>
      </c>
      <c r="P277" s="116"/>
      <c r="Q277" s="116"/>
      <c r="R277" s="115">
        <f t="shared" si="80"/>
        <v>0</v>
      </c>
      <c r="S277" s="116"/>
      <c r="T277" s="75">
        <f t="shared" si="81"/>
        <v>0</v>
      </c>
      <c r="U277" s="124"/>
      <c r="V277" s="125">
        <f t="shared" si="82"/>
        <v>0</v>
      </c>
      <c r="W277" s="124"/>
      <c r="X277" s="75">
        <f t="shared" si="83"/>
        <v>0</v>
      </c>
      <c r="Y277" s="161"/>
      <c r="Z277" s="163"/>
      <c r="AA277" s="162"/>
      <c r="AB277" s="75">
        <f t="shared" si="84"/>
        <v>0</v>
      </c>
      <c r="AC277" s="164"/>
      <c r="AD277" s="165"/>
      <c r="AE277" s="75">
        <f t="shared" si="85"/>
        <v>0</v>
      </c>
      <c r="AF277" s="161"/>
      <c r="AG277" s="163"/>
      <c r="AH277" s="162"/>
      <c r="AI277" s="75">
        <f t="shared" si="86"/>
        <v>0</v>
      </c>
      <c r="AJ277" s="155"/>
      <c r="AK277" s="156"/>
      <c r="AL277" s="130">
        <f t="shared" si="87"/>
        <v>0</v>
      </c>
      <c r="AM277" s="155"/>
      <c r="AN277" s="156"/>
      <c r="AO277" s="75">
        <f t="shared" si="88"/>
        <v>0</v>
      </c>
      <c r="AP277" s="77"/>
      <c r="AQ277" s="116"/>
      <c r="AR277" s="115">
        <f t="shared" si="89"/>
        <v>0</v>
      </c>
      <c r="AS277" s="136"/>
      <c r="AT277" s="115">
        <f t="shared" si="90"/>
        <v>0</v>
      </c>
      <c r="AU277" s="157"/>
      <c r="AV277" s="158"/>
      <c r="AW277" s="109">
        <f t="shared" si="97"/>
        <v>0</v>
      </c>
      <c r="AX277" s="84"/>
      <c r="AY277" s="138" t="str">
        <f t="shared" si="92"/>
        <v/>
      </c>
      <c r="AZ277" s="138" t="str">
        <f t="shared" si="93"/>
        <v/>
      </c>
      <c r="BA277" s="138" t="str">
        <f t="shared" si="94"/>
        <v/>
      </c>
      <c r="BB277" s="138" t="str">
        <f t="shared" si="95"/>
        <v/>
      </c>
      <c r="BC277" s="138" t="str">
        <f t="shared" si="96"/>
        <v/>
      </c>
    </row>
    <row r="278" spans="1:55" s="5" customFormat="1" ht="35.1" customHeight="1" x14ac:dyDescent="0.25">
      <c r="A278" s="10">
        <f t="shared" si="91"/>
        <v>253</v>
      </c>
      <c r="B278" s="159"/>
      <c r="C278" s="159"/>
      <c r="D278" s="99">
        <f t="shared" si="74"/>
        <v>0</v>
      </c>
      <c r="E278" s="76">
        <f t="shared" si="75"/>
        <v>0</v>
      </c>
      <c r="F278" s="76">
        <f t="shared" si="76"/>
        <v>0</v>
      </c>
      <c r="G278" s="160"/>
      <c r="H278" s="160"/>
      <c r="I278" s="75">
        <f t="shared" si="77"/>
        <v>0</v>
      </c>
      <c r="J278" s="161"/>
      <c r="K278" s="162"/>
      <c r="L278" s="115">
        <f t="shared" si="78"/>
        <v>0</v>
      </c>
      <c r="M278" s="161"/>
      <c r="N278" s="162"/>
      <c r="O278" s="115">
        <f t="shared" si="79"/>
        <v>0</v>
      </c>
      <c r="P278" s="116"/>
      <c r="Q278" s="116"/>
      <c r="R278" s="115">
        <f t="shared" si="80"/>
        <v>0</v>
      </c>
      <c r="S278" s="116"/>
      <c r="T278" s="75">
        <f t="shared" si="81"/>
        <v>0</v>
      </c>
      <c r="U278" s="124"/>
      <c r="V278" s="125">
        <f t="shared" si="82"/>
        <v>0</v>
      </c>
      <c r="W278" s="124"/>
      <c r="X278" s="75">
        <f t="shared" si="83"/>
        <v>0</v>
      </c>
      <c r="Y278" s="161"/>
      <c r="Z278" s="163"/>
      <c r="AA278" s="162"/>
      <c r="AB278" s="75">
        <f t="shared" si="84"/>
        <v>0</v>
      </c>
      <c r="AC278" s="164"/>
      <c r="AD278" s="165"/>
      <c r="AE278" s="75">
        <f t="shared" si="85"/>
        <v>0</v>
      </c>
      <c r="AF278" s="161"/>
      <c r="AG278" s="163"/>
      <c r="AH278" s="162"/>
      <c r="AI278" s="75">
        <f t="shared" si="86"/>
        <v>0</v>
      </c>
      <c r="AJ278" s="155"/>
      <c r="AK278" s="156"/>
      <c r="AL278" s="130">
        <f t="shared" si="87"/>
        <v>0</v>
      </c>
      <c r="AM278" s="155"/>
      <c r="AN278" s="156"/>
      <c r="AO278" s="75">
        <f t="shared" si="88"/>
        <v>0</v>
      </c>
      <c r="AP278" s="77"/>
      <c r="AQ278" s="116"/>
      <c r="AR278" s="115">
        <f t="shared" si="89"/>
        <v>0</v>
      </c>
      <c r="AS278" s="136"/>
      <c r="AT278" s="115">
        <f t="shared" si="90"/>
        <v>0</v>
      </c>
      <c r="AU278" s="157"/>
      <c r="AV278" s="158"/>
      <c r="AW278" s="109">
        <f t="shared" si="97"/>
        <v>0</v>
      </c>
      <c r="AX278" s="82"/>
      <c r="AY278" s="138" t="str">
        <f t="shared" si="92"/>
        <v/>
      </c>
      <c r="AZ278" s="138" t="str">
        <f t="shared" si="93"/>
        <v/>
      </c>
      <c r="BA278" s="138" t="str">
        <f t="shared" si="94"/>
        <v/>
      </c>
      <c r="BB278" s="138" t="str">
        <f t="shared" si="95"/>
        <v/>
      </c>
      <c r="BC278" s="138" t="str">
        <f t="shared" si="96"/>
        <v/>
      </c>
    </row>
    <row r="279" spans="1:55" s="4" customFormat="1" ht="35.1" customHeight="1" x14ac:dyDescent="0.25">
      <c r="A279" s="10">
        <f t="shared" si="91"/>
        <v>254</v>
      </c>
      <c r="B279" s="159"/>
      <c r="C279" s="159"/>
      <c r="D279" s="99">
        <f t="shared" si="74"/>
        <v>0</v>
      </c>
      <c r="E279" s="76">
        <f t="shared" si="75"/>
        <v>0</v>
      </c>
      <c r="F279" s="76">
        <f t="shared" si="76"/>
        <v>0</v>
      </c>
      <c r="G279" s="160"/>
      <c r="H279" s="160"/>
      <c r="I279" s="75">
        <f t="shared" si="77"/>
        <v>0</v>
      </c>
      <c r="J279" s="161"/>
      <c r="K279" s="162"/>
      <c r="L279" s="115">
        <f t="shared" si="78"/>
        <v>0</v>
      </c>
      <c r="M279" s="161"/>
      <c r="N279" s="162"/>
      <c r="O279" s="115">
        <f t="shared" si="79"/>
        <v>0</v>
      </c>
      <c r="P279" s="116"/>
      <c r="Q279" s="116"/>
      <c r="R279" s="115">
        <f t="shared" si="80"/>
        <v>0</v>
      </c>
      <c r="S279" s="116"/>
      <c r="T279" s="75">
        <f t="shared" si="81"/>
        <v>0</v>
      </c>
      <c r="U279" s="124"/>
      <c r="V279" s="125">
        <f t="shared" si="82"/>
        <v>0</v>
      </c>
      <c r="W279" s="124"/>
      <c r="X279" s="75">
        <f t="shared" si="83"/>
        <v>0</v>
      </c>
      <c r="Y279" s="161"/>
      <c r="Z279" s="163"/>
      <c r="AA279" s="162"/>
      <c r="AB279" s="75">
        <f t="shared" si="84"/>
        <v>0</v>
      </c>
      <c r="AC279" s="164"/>
      <c r="AD279" s="165"/>
      <c r="AE279" s="75">
        <f t="shared" si="85"/>
        <v>0</v>
      </c>
      <c r="AF279" s="161"/>
      <c r="AG279" s="163"/>
      <c r="AH279" s="162"/>
      <c r="AI279" s="75">
        <f t="shared" si="86"/>
        <v>0</v>
      </c>
      <c r="AJ279" s="155"/>
      <c r="AK279" s="156"/>
      <c r="AL279" s="130">
        <f t="shared" si="87"/>
        <v>0</v>
      </c>
      <c r="AM279" s="155"/>
      <c r="AN279" s="156"/>
      <c r="AO279" s="75">
        <f t="shared" si="88"/>
        <v>0</v>
      </c>
      <c r="AP279" s="77"/>
      <c r="AQ279" s="116"/>
      <c r="AR279" s="115">
        <f t="shared" si="89"/>
        <v>0</v>
      </c>
      <c r="AS279" s="136"/>
      <c r="AT279" s="115">
        <f t="shared" si="90"/>
        <v>0</v>
      </c>
      <c r="AU279" s="157"/>
      <c r="AV279" s="158"/>
      <c r="AW279" s="109">
        <f t="shared" si="97"/>
        <v>0</v>
      </c>
      <c r="AX279" s="83"/>
      <c r="AY279" s="138" t="str">
        <f t="shared" si="92"/>
        <v/>
      </c>
      <c r="AZ279" s="138" t="str">
        <f t="shared" si="93"/>
        <v/>
      </c>
      <c r="BA279" s="138" t="str">
        <f t="shared" si="94"/>
        <v/>
      </c>
      <c r="BB279" s="138" t="str">
        <f t="shared" si="95"/>
        <v/>
      </c>
      <c r="BC279" s="138" t="str">
        <f t="shared" si="96"/>
        <v/>
      </c>
    </row>
    <row r="280" spans="1:55" s="2" customFormat="1" ht="35.1" customHeight="1" x14ac:dyDescent="0.2">
      <c r="A280" s="10">
        <f t="shared" si="91"/>
        <v>255</v>
      </c>
      <c r="B280" s="159"/>
      <c r="C280" s="159"/>
      <c r="D280" s="99">
        <f t="shared" si="74"/>
        <v>0</v>
      </c>
      <c r="E280" s="76">
        <f t="shared" si="75"/>
        <v>0</v>
      </c>
      <c r="F280" s="76">
        <f t="shared" si="76"/>
        <v>0</v>
      </c>
      <c r="G280" s="160"/>
      <c r="H280" s="160"/>
      <c r="I280" s="75">
        <f t="shared" si="77"/>
        <v>0</v>
      </c>
      <c r="J280" s="161"/>
      <c r="K280" s="162"/>
      <c r="L280" s="115">
        <f t="shared" si="78"/>
        <v>0</v>
      </c>
      <c r="M280" s="161"/>
      <c r="N280" s="162"/>
      <c r="O280" s="115">
        <f t="shared" si="79"/>
        <v>0</v>
      </c>
      <c r="P280" s="116"/>
      <c r="Q280" s="116"/>
      <c r="R280" s="115">
        <f t="shared" si="80"/>
        <v>0</v>
      </c>
      <c r="S280" s="116"/>
      <c r="T280" s="75">
        <f t="shared" si="81"/>
        <v>0</v>
      </c>
      <c r="U280" s="124"/>
      <c r="V280" s="125">
        <f t="shared" si="82"/>
        <v>0</v>
      </c>
      <c r="W280" s="124"/>
      <c r="X280" s="75">
        <f t="shared" si="83"/>
        <v>0</v>
      </c>
      <c r="Y280" s="161"/>
      <c r="Z280" s="163"/>
      <c r="AA280" s="162"/>
      <c r="AB280" s="75">
        <f t="shared" si="84"/>
        <v>0</v>
      </c>
      <c r="AC280" s="164"/>
      <c r="AD280" s="165"/>
      <c r="AE280" s="75">
        <f t="shared" si="85"/>
        <v>0</v>
      </c>
      <c r="AF280" s="161"/>
      <c r="AG280" s="163"/>
      <c r="AH280" s="162"/>
      <c r="AI280" s="75">
        <f t="shared" si="86"/>
        <v>0</v>
      </c>
      <c r="AJ280" s="155"/>
      <c r="AK280" s="156"/>
      <c r="AL280" s="130">
        <f t="shared" si="87"/>
        <v>0</v>
      </c>
      <c r="AM280" s="155"/>
      <c r="AN280" s="156"/>
      <c r="AO280" s="75">
        <f t="shared" si="88"/>
        <v>0</v>
      </c>
      <c r="AP280" s="77"/>
      <c r="AQ280" s="116"/>
      <c r="AR280" s="115">
        <f t="shared" si="89"/>
        <v>0</v>
      </c>
      <c r="AS280" s="136"/>
      <c r="AT280" s="115">
        <f t="shared" si="90"/>
        <v>0</v>
      </c>
      <c r="AU280" s="157"/>
      <c r="AV280" s="158"/>
      <c r="AW280" s="109">
        <f t="shared" si="97"/>
        <v>0</v>
      </c>
      <c r="AX280" s="84"/>
      <c r="AY280" s="138" t="str">
        <f t="shared" si="92"/>
        <v/>
      </c>
      <c r="AZ280" s="138" t="str">
        <f t="shared" si="93"/>
        <v/>
      </c>
      <c r="BA280" s="138" t="str">
        <f t="shared" si="94"/>
        <v/>
      </c>
      <c r="BB280" s="138" t="str">
        <f t="shared" si="95"/>
        <v/>
      </c>
      <c r="BC280" s="138" t="str">
        <f t="shared" si="96"/>
        <v/>
      </c>
    </row>
    <row r="281" spans="1:55" s="2" customFormat="1" ht="35.1" customHeight="1" x14ac:dyDescent="0.2">
      <c r="A281" s="10">
        <f t="shared" si="91"/>
        <v>256</v>
      </c>
      <c r="B281" s="159"/>
      <c r="C281" s="159"/>
      <c r="D281" s="99">
        <f t="shared" si="74"/>
        <v>0</v>
      </c>
      <c r="E281" s="76">
        <f t="shared" si="75"/>
        <v>0</v>
      </c>
      <c r="F281" s="76">
        <f t="shared" si="76"/>
        <v>0</v>
      </c>
      <c r="G281" s="160"/>
      <c r="H281" s="160"/>
      <c r="I281" s="75">
        <f t="shared" si="77"/>
        <v>0</v>
      </c>
      <c r="J281" s="161"/>
      <c r="K281" s="162"/>
      <c r="L281" s="115">
        <f t="shared" si="78"/>
        <v>0</v>
      </c>
      <c r="M281" s="161"/>
      <c r="N281" s="162"/>
      <c r="O281" s="115">
        <f t="shared" si="79"/>
        <v>0</v>
      </c>
      <c r="P281" s="116"/>
      <c r="Q281" s="116"/>
      <c r="R281" s="115">
        <f t="shared" si="80"/>
        <v>0</v>
      </c>
      <c r="S281" s="116"/>
      <c r="T281" s="75">
        <f t="shared" si="81"/>
        <v>0</v>
      </c>
      <c r="U281" s="124"/>
      <c r="V281" s="125">
        <f t="shared" si="82"/>
        <v>0</v>
      </c>
      <c r="W281" s="124"/>
      <c r="X281" s="75">
        <f t="shared" si="83"/>
        <v>0</v>
      </c>
      <c r="Y281" s="161"/>
      <c r="Z281" s="163"/>
      <c r="AA281" s="162"/>
      <c r="AB281" s="75">
        <f t="shared" si="84"/>
        <v>0</v>
      </c>
      <c r="AC281" s="164"/>
      <c r="AD281" s="165"/>
      <c r="AE281" s="75">
        <f t="shared" si="85"/>
        <v>0</v>
      </c>
      <c r="AF281" s="161"/>
      <c r="AG281" s="163"/>
      <c r="AH281" s="162"/>
      <c r="AI281" s="75">
        <f t="shared" si="86"/>
        <v>0</v>
      </c>
      <c r="AJ281" s="155"/>
      <c r="AK281" s="156"/>
      <c r="AL281" s="130">
        <f t="shared" si="87"/>
        <v>0</v>
      </c>
      <c r="AM281" s="155"/>
      <c r="AN281" s="156"/>
      <c r="AO281" s="75">
        <f t="shared" si="88"/>
        <v>0</v>
      </c>
      <c r="AP281" s="77"/>
      <c r="AQ281" s="116"/>
      <c r="AR281" s="115">
        <f t="shared" si="89"/>
        <v>0</v>
      </c>
      <c r="AS281" s="136"/>
      <c r="AT281" s="115">
        <f t="shared" si="90"/>
        <v>0</v>
      </c>
      <c r="AU281" s="157"/>
      <c r="AV281" s="158"/>
      <c r="AW281" s="109">
        <f t="shared" si="97"/>
        <v>0</v>
      </c>
      <c r="AX281" s="84"/>
      <c r="AY281" s="138" t="str">
        <f t="shared" si="92"/>
        <v/>
      </c>
      <c r="AZ281" s="138" t="str">
        <f t="shared" si="93"/>
        <v/>
      </c>
      <c r="BA281" s="138" t="str">
        <f t="shared" si="94"/>
        <v/>
      </c>
      <c r="BB281" s="138" t="str">
        <f t="shared" si="95"/>
        <v/>
      </c>
      <c r="BC281" s="138" t="str">
        <f t="shared" si="96"/>
        <v/>
      </c>
    </row>
    <row r="282" spans="1:55" s="2" customFormat="1" ht="35.1" customHeight="1" x14ac:dyDescent="0.2">
      <c r="A282" s="10">
        <f t="shared" si="91"/>
        <v>257</v>
      </c>
      <c r="B282" s="159"/>
      <c r="C282" s="159"/>
      <c r="D282" s="99">
        <f t="shared" si="74"/>
        <v>0</v>
      </c>
      <c r="E282" s="76">
        <f t="shared" si="75"/>
        <v>0</v>
      </c>
      <c r="F282" s="76">
        <f t="shared" si="76"/>
        <v>0</v>
      </c>
      <c r="G282" s="160"/>
      <c r="H282" s="160"/>
      <c r="I282" s="75">
        <f t="shared" si="77"/>
        <v>0</v>
      </c>
      <c r="J282" s="161"/>
      <c r="K282" s="162"/>
      <c r="L282" s="115">
        <f t="shared" si="78"/>
        <v>0</v>
      </c>
      <c r="M282" s="161"/>
      <c r="N282" s="162"/>
      <c r="O282" s="115">
        <f t="shared" si="79"/>
        <v>0</v>
      </c>
      <c r="P282" s="116"/>
      <c r="Q282" s="116"/>
      <c r="R282" s="115">
        <f t="shared" si="80"/>
        <v>0</v>
      </c>
      <c r="S282" s="116"/>
      <c r="T282" s="75">
        <f t="shared" si="81"/>
        <v>0</v>
      </c>
      <c r="U282" s="124"/>
      <c r="V282" s="125">
        <f t="shared" si="82"/>
        <v>0</v>
      </c>
      <c r="W282" s="124"/>
      <c r="X282" s="75">
        <f t="shared" si="83"/>
        <v>0</v>
      </c>
      <c r="Y282" s="161"/>
      <c r="Z282" s="163"/>
      <c r="AA282" s="162"/>
      <c r="AB282" s="75">
        <f t="shared" si="84"/>
        <v>0</v>
      </c>
      <c r="AC282" s="164"/>
      <c r="AD282" s="165"/>
      <c r="AE282" s="75">
        <f t="shared" si="85"/>
        <v>0</v>
      </c>
      <c r="AF282" s="161"/>
      <c r="AG282" s="163"/>
      <c r="AH282" s="162"/>
      <c r="AI282" s="75">
        <f t="shared" si="86"/>
        <v>0</v>
      </c>
      <c r="AJ282" s="155"/>
      <c r="AK282" s="156"/>
      <c r="AL282" s="130">
        <f t="shared" si="87"/>
        <v>0</v>
      </c>
      <c r="AM282" s="155"/>
      <c r="AN282" s="156"/>
      <c r="AO282" s="75">
        <f t="shared" si="88"/>
        <v>0</v>
      </c>
      <c r="AP282" s="77"/>
      <c r="AQ282" s="116"/>
      <c r="AR282" s="115">
        <f t="shared" si="89"/>
        <v>0</v>
      </c>
      <c r="AS282" s="136"/>
      <c r="AT282" s="115">
        <f t="shared" si="90"/>
        <v>0</v>
      </c>
      <c r="AU282" s="157"/>
      <c r="AV282" s="158"/>
      <c r="AW282" s="109">
        <f t="shared" si="97"/>
        <v>0</v>
      </c>
      <c r="AX282" s="84"/>
      <c r="AY282" s="138" t="str">
        <f t="shared" si="92"/>
        <v/>
      </c>
      <c r="AZ282" s="138" t="str">
        <f t="shared" si="93"/>
        <v/>
      </c>
      <c r="BA282" s="138" t="str">
        <f t="shared" si="94"/>
        <v/>
      </c>
      <c r="BB282" s="138" t="str">
        <f t="shared" si="95"/>
        <v/>
      </c>
      <c r="BC282" s="138" t="str">
        <f t="shared" si="96"/>
        <v/>
      </c>
    </row>
    <row r="283" spans="1:55" s="2" customFormat="1" ht="35.1" customHeight="1" x14ac:dyDescent="0.2">
      <c r="A283" s="10">
        <f t="shared" si="91"/>
        <v>258</v>
      </c>
      <c r="B283" s="159"/>
      <c r="C283" s="159"/>
      <c r="D283" s="99">
        <f t="shared" ref="D283:D346" si="98">IFERROR(LOOKUP(,0/(B283=HAZD_LIST),HAZD_LIST_ID),0)</f>
        <v>0</v>
      </c>
      <c r="E283" s="76">
        <f t="shared" ref="E283:E346" si="99">IF(ISBLANK(B283),0,1)</f>
        <v>0</v>
      </c>
      <c r="F283" s="76">
        <f t="shared" ref="F283:F346" si="100">IF((D283=0)*AND(E283=1),1,0)</f>
        <v>0</v>
      </c>
      <c r="G283" s="160"/>
      <c r="H283" s="160"/>
      <c r="I283" s="75">
        <f t="shared" ref="I283:I346" si="101">IF(ISBLANK(G283)*AND(B283&lt;&gt;""),1,0)</f>
        <v>0</v>
      </c>
      <c r="J283" s="161"/>
      <c r="K283" s="162"/>
      <c r="L283" s="115">
        <f t="shared" ref="L283:L346" si="102">IF(ISBLANK(J283)*AND(B283&lt;&gt;""),1,0)</f>
        <v>0</v>
      </c>
      <c r="M283" s="161"/>
      <c r="N283" s="162"/>
      <c r="O283" s="115">
        <f t="shared" ref="O283:O346" si="103">IF(ISBLANK(M283)*AND(B283&lt;&gt;""),1,0)</f>
        <v>0</v>
      </c>
      <c r="P283" s="116"/>
      <c r="Q283" s="116"/>
      <c r="R283" s="115">
        <f t="shared" ref="R283:R346" si="104">IF(ISBLANK(P283)*AND(B283&lt;&gt;""),1,0)</f>
        <v>0</v>
      </c>
      <c r="S283" s="116"/>
      <c r="T283" s="75">
        <f t="shared" ref="T283:T346" si="105">IF(ISBLANK(S283)*AND(B283&lt;&gt;"")*AND(P283="Others"),1,0)</f>
        <v>0</v>
      </c>
      <c r="U283" s="124"/>
      <c r="V283" s="125">
        <f t="shared" ref="V283:V346" si="106">IF(ISBLANK(U283)*AND(B283&lt;&gt;""),1,0)</f>
        <v>0</v>
      </c>
      <c r="W283" s="124"/>
      <c r="X283" s="75">
        <f t="shared" ref="X283:X346" si="107">IF(ISBLANK(W283)*AND(B283&lt;&gt;""),1,IF((B283&lt;&gt;"")*AND(U283=0)*AND(W283=0),1,0))</f>
        <v>0</v>
      </c>
      <c r="Y283" s="161"/>
      <c r="Z283" s="163"/>
      <c r="AA283" s="162"/>
      <c r="AB283" s="75">
        <f t="shared" ref="AB283:AB346" si="108">IF(ISBLANK(Y283)*AND(B283&lt;&gt;""),1,0)</f>
        <v>0</v>
      </c>
      <c r="AC283" s="164"/>
      <c r="AD283" s="165"/>
      <c r="AE283" s="75">
        <f t="shared" ref="AE283:AE346" si="109">IF(ISBLANK(AC283)*AND(B283&lt;&gt;""),1,0)</f>
        <v>0</v>
      </c>
      <c r="AF283" s="161"/>
      <c r="AG283" s="163"/>
      <c r="AH283" s="162"/>
      <c r="AI283" s="75">
        <f t="shared" ref="AI283:AI346" si="110">IF(ISBLANK(AF283)*AND(B283&lt;&gt;""),1,0)</f>
        <v>0</v>
      </c>
      <c r="AJ283" s="155"/>
      <c r="AK283" s="156"/>
      <c r="AL283" s="130">
        <f t="shared" ref="AL283:AL346" si="111">IF(ISBLANK(AJ283)*AND(B283&lt;&gt;""),1,0)</f>
        <v>0</v>
      </c>
      <c r="AM283" s="155"/>
      <c r="AN283" s="156"/>
      <c r="AO283" s="75">
        <f t="shared" ref="AO283:AO346" si="112">IF(ISBLANK(AM283)*AND(B283&lt;&gt;""),1,0)</f>
        <v>0</v>
      </c>
      <c r="AP283" s="77"/>
      <c r="AQ283" s="116"/>
      <c r="AR283" s="115">
        <f t="shared" ref="AR283:AR346" si="113">IF(ISBLANK(AQ283)*AND(B283&lt;&gt;"")*AND(J283&lt;&gt;"Static"),1,0)</f>
        <v>0</v>
      </c>
      <c r="AS283" s="136"/>
      <c r="AT283" s="115">
        <f t="shared" ref="AT283:AT346" si="114">IF(ISBLANK(AS283)*AND(B283&lt;&gt;"")*AND(J283&lt;&gt;"Static"),1,0)</f>
        <v>0</v>
      </c>
      <c r="AU283" s="157"/>
      <c r="AV283" s="158"/>
      <c r="AW283" s="109">
        <f t="shared" si="97"/>
        <v>0</v>
      </c>
      <c r="AX283" s="84"/>
      <c r="AY283" s="138" t="str">
        <f t="shared" si="92"/>
        <v/>
      </c>
      <c r="AZ283" s="138" t="str">
        <f t="shared" si="93"/>
        <v/>
      </c>
      <c r="BA283" s="138" t="str">
        <f t="shared" si="94"/>
        <v/>
      </c>
      <c r="BB283" s="138" t="str">
        <f t="shared" si="95"/>
        <v/>
      </c>
      <c r="BC283" s="138" t="str">
        <f t="shared" si="96"/>
        <v/>
      </c>
    </row>
    <row r="284" spans="1:55" s="2" customFormat="1" ht="35.1" customHeight="1" x14ac:dyDescent="0.2">
      <c r="A284" s="10">
        <f t="shared" ref="A284:A347" si="115">A283+1</f>
        <v>259</v>
      </c>
      <c r="B284" s="159"/>
      <c r="C284" s="159"/>
      <c r="D284" s="99">
        <f t="shared" si="98"/>
        <v>0</v>
      </c>
      <c r="E284" s="76">
        <f t="shared" si="99"/>
        <v>0</v>
      </c>
      <c r="F284" s="76">
        <f t="shared" si="100"/>
        <v>0</v>
      </c>
      <c r="G284" s="160"/>
      <c r="H284" s="160"/>
      <c r="I284" s="75">
        <f t="shared" si="101"/>
        <v>0</v>
      </c>
      <c r="J284" s="161"/>
      <c r="K284" s="162"/>
      <c r="L284" s="115">
        <f t="shared" si="102"/>
        <v>0</v>
      </c>
      <c r="M284" s="161"/>
      <c r="N284" s="162"/>
      <c r="O284" s="115">
        <f t="shared" si="103"/>
        <v>0</v>
      </c>
      <c r="P284" s="116"/>
      <c r="Q284" s="116"/>
      <c r="R284" s="115">
        <f t="shared" si="104"/>
        <v>0</v>
      </c>
      <c r="S284" s="116"/>
      <c r="T284" s="75">
        <f t="shared" si="105"/>
        <v>0</v>
      </c>
      <c r="U284" s="124"/>
      <c r="V284" s="125">
        <f t="shared" si="106"/>
        <v>0</v>
      </c>
      <c r="W284" s="124"/>
      <c r="X284" s="75">
        <f t="shared" si="107"/>
        <v>0</v>
      </c>
      <c r="Y284" s="161"/>
      <c r="Z284" s="163"/>
      <c r="AA284" s="162"/>
      <c r="AB284" s="75">
        <f t="shared" si="108"/>
        <v>0</v>
      </c>
      <c r="AC284" s="164"/>
      <c r="AD284" s="165"/>
      <c r="AE284" s="75">
        <f t="shared" si="109"/>
        <v>0</v>
      </c>
      <c r="AF284" s="161"/>
      <c r="AG284" s="163"/>
      <c r="AH284" s="162"/>
      <c r="AI284" s="75">
        <f t="shared" si="110"/>
        <v>0</v>
      </c>
      <c r="AJ284" s="155"/>
      <c r="AK284" s="156"/>
      <c r="AL284" s="130">
        <f t="shared" si="111"/>
        <v>0</v>
      </c>
      <c r="AM284" s="155"/>
      <c r="AN284" s="156"/>
      <c r="AO284" s="75">
        <f t="shared" si="112"/>
        <v>0</v>
      </c>
      <c r="AP284" s="77"/>
      <c r="AQ284" s="116"/>
      <c r="AR284" s="115">
        <f t="shared" si="113"/>
        <v>0</v>
      </c>
      <c r="AS284" s="136"/>
      <c r="AT284" s="115">
        <f t="shared" si="114"/>
        <v>0</v>
      </c>
      <c r="AU284" s="157"/>
      <c r="AV284" s="158"/>
      <c r="AW284" s="109">
        <f t="shared" si="97"/>
        <v>0</v>
      </c>
      <c r="AX284" s="84"/>
      <c r="AY284" s="138" t="str">
        <f t="shared" si="92"/>
        <v/>
      </c>
      <c r="AZ284" s="138" t="str">
        <f t="shared" si="93"/>
        <v/>
      </c>
      <c r="BA284" s="138" t="str">
        <f t="shared" si="94"/>
        <v/>
      </c>
      <c r="BB284" s="138" t="str">
        <f t="shared" si="95"/>
        <v/>
      </c>
      <c r="BC284" s="138" t="str">
        <f t="shared" si="96"/>
        <v/>
      </c>
    </row>
    <row r="285" spans="1:55" s="2" customFormat="1" ht="35.1" customHeight="1" x14ac:dyDescent="0.2">
      <c r="A285" s="10">
        <f t="shared" si="115"/>
        <v>260</v>
      </c>
      <c r="B285" s="159"/>
      <c r="C285" s="159"/>
      <c r="D285" s="99">
        <f t="shared" si="98"/>
        <v>0</v>
      </c>
      <c r="E285" s="76">
        <f t="shared" si="99"/>
        <v>0</v>
      </c>
      <c r="F285" s="76">
        <f t="shared" si="100"/>
        <v>0</v>
      </c>
      <c r="G285" s="160"/>
      <c r="H285" s="160"/>
      <c r="I285" s="75">
        <f t="shared" si="101"/>
        <v>0</v>
      </c>
      <c r="J285" s="161"/>
      <c r="K285" s="162"/>
      <c r="L285" s="115">
        <f t="shared" si="102"/>
        <v>0</v>
      </c>
      <c r="M285" s="161"/>
      <c r="N285" s="162"/>
      <c r="O285" s="115">
        <f t="shared" si="103"/>
        <v>0</v>
      </c>
      <c r="P285" s="116"/>
      <c r="Q285" s="116"/>
      <c r="R285" s="115">
        <f t="shared" si="104"/>
        <v>0</v>
      </c>
      <c r="S285" s="116"/>
      <c r="T285" s="75">
        <f t="shared" si="105"/>
        <v>0</v>
      </c>
      <c r="U285" s="124"/>
      <c r="V285" s="125">
        <f t="shared" si="106"/>
        <v>0</v>
      </c>
      <c r="W285" s="124"/>
      <c r="X285" s="75">
        <f t="shared" si="107"/>
        <v>0</v>
      </c>
      <c r="Y285" s="161"/>
      <c r="Z285" s="163"/>
      <c r="AA285" s="162"/>
      <c r="AB285" s="75">
        <f t="shared" si="108"/>
        <v>0</v>
      </c>
      <c r="AC285" s="164"/>
      <c r="AD285" s="165"/>
      <c r="AE285" s="75">
        <f t="shared" si="109"/>
        <v>0</v>
      </c>
      <c r="AF285" s="161"/>
      <c r="AG285" s="163"/>
      <c r="AH285" s="162"/>
      <c r="AI285" s="75">
        <f t="shared" si="110"/>
        <v>0</v>
      </c>
      <c r="AJ285" s="155"/>
      <c r="AK285" s="156"/>
      <c r="AL285" s="130">
        <f t="shared" si="111"/>
        <v>0</v>
      </c>
      <c r="AM285" s="155"/>
      <c r="AN285" s="156"/>
      <c r="AO285" s="75">
        <f t="shared" si="112"/>
        <v>0</v>
      </c>
      <c r="AP285" s="77"/>
      <c r="AQ285" s="116"/>
      <c r="AR285" s="115">
        <f t="shared" si="113"/>
        <v>0</v>
      </c>
      <c r="AS285" s="136"/>
      <c r="AT285" s="115">
        <f t="shared" si="114"/>
        <v>0</v>
      </c>
      <c r="AU285" s="157"/>
      <c r="AV285" s="158"/>
      <c r="AW285" s="109">
        <f t="shared" si="97"/>
        <v>0</v>
      </c>
      <c r="AX285" s="84"/>
      <c r="AY285" s="138" t="str">
        <f t="shared" si="92"/>
        <v/>
      </c>
      <c r="AZ285" s="138" t="str">
        <f t="shared" si="93"/>
        <v/>
      </c>
      <c r="BA285" s="138" t="str">
        <f t="shared" si="94"/>
        <v/>
      </c>
      <c r="BB285" s="138" t="str">
        <f t="shared" si="95"/>
        <v/>
      </c>
      <c r="BC285" s="138" t="str">
        <f t="shared" si="96"/>
        <v/>
      </c>
    </row>
    <row r="286" spans="1:55" s="5" customFormat="1" ht="35.1" customHeight="1" x14ac:dyDescent="0.25">
      <c r="A286" s="10">
        <f t="shared" si="115"/>
        <v>261</v>
      </c>
      <c r="B286" s="159"/>
      <c r="C286" s="159"/>
      <c r="D286" s="99">
        <f t="shared" si="98"/>
        <v>0</v>
      </c>
      <c r="E286" s="76">
        <f t="shared" si="99"/>
        <v>0</v>
      </c>
      <c r="F286" s="76">
        <f t="shared" si="100"/>
        <v>0</v>
      </c>
      <c r="G286" s="160"/>
      <c r="H286" s="160"/>
      <c r="I286" s="75">
        <f t="shared" si="101"/>
        <v>0</v>
      </c>
      <c r="J286" s="161"/>
      <c r="K286" s="162"/>
      <c r="L286" s="115">
        <f t="shared" si="102"/>
        <v>0</v>
      </c>
      <c r="M286" s="161"/>
      <c r="N286" s="162"/>
      <c r="O286" s="115">
        <f t="shared" si="103"/>
        <v>0</v>
      </c>
      <c r="P286" s="116"/>
      <c r="Q286" s="116"/>
      <c r="R286" s="115">
        <f t="shared" si="104"/>
        <v>0</v>
      </c>
      <c r="S286" s="116"/>
      <c r="T286" s="75">
        <f t="shared" si="105"/>
        <v>0</v>
      </c>
      <c r="U286" s="124"/>
      <c r="V286" s="125">
        <f t="shared" si="106"/>
        <v>0</v>
      </c>
      <c r="W286" s="124"/>
      <c r="X286" s="75">
        <f t="shared" si="107"/>
        <v>0</v>
      </c>
      <c r="Y286" s="161"/>
      <c r="Z286" s="163"/>
      <c r="AA286" s="162"/>
      <c r="AB286" s="75">
        <f t="shared" si="108"/>
        <v>0</v>
      </c>
      <c r="AC286" s="164"/>
      <c r="AD286" s="165"/>
      <c r="AE286" s="75">
        <f t="shared" si="109"/>
        <v>0</v>
      </c>
      <c r="AF286" s="161"/>
      <c r="AG286" s="163"/>
      <c r="AH286" s="162"/>
      <c r="AI286" s="75">
        <f t="shared" si="110"/>
        <v>0</v>
      </c>
      <c r="AJ286" s="155"/>
      <c r="AK286" s="156"/>
      <c r="AL286" s="130">
        <f t="shared" si="111"/>
        <v>0</v>
      </c>
      <c r="AM286" s="155"/>
      <c r="AN286" s="156"/>
      <c r="AO286" s="75">
        <f t="shared" si="112"/>
        <v>0</v>
      </c>
      <c r="AP286" s="77"/>
      <c r="AQ286" s="116"/>
      <c r="AR286" s="115">
        <f t="shared" si="113"/>
        <v>0</v>
      </c>
      <c r="AS286" s="136"/>
      <c r="AT286" s="115">
        <f t="shared" si="114"/>
        <v>0</v>
      </c>
      <c r="AU286" s="157"/>
      <c r="AV286" s="158"/>
      <c r="AW286" s="109">
        <f t="shared" si="97"/>
        <v>0</v>
      </c>
      <c r="AX286" s="82"/>
      <c r="AY286" s="138" t="str">
        <f t="shared" si="92"/>
        <v/>
      </c>
      <c r="AZ286" s="138" t="str">
        <f t="shared" si="93"/>
        <v/>
      </c>
      <c r="BA286" s="138" t="str">
        <f t="shared" si="94"/>
        <v/>
      </c>
      <c r="BB286" s="138" t="str">
        <f t="shared" si="95"/>
        <v/>
      </c>
      <c r="BC286" s="138" t="str">
        <f t="shared" si="96"/>
        <v/>
      </c>
    </row>
    <row r="287" spans="1:55" s="4" customFormat="1" ht="35.1" customHeight="1" x14ac:dyDescent="0.25">
      <c r="A287" s="10">
        <f t="shared" si="115"/>
        <v>262</v>
      </c>
      <c r="B287" s="159"/>
      <c r="C287" s="159"/>
      <c r="D287" s="99">
        <f t="shared" si="98"/>
        <v>0</v>
      </c>
      <c r="E287" s="76">
        <f t="shared" si="99"/>
        <v>0</v>
      </c>
      <c r="F287" s="76">
        <f t="shared" si="100"/>
        <v>0</v>
      </c>
      <c r="G287" s="160"/>
      <c r="H287" s="160"/>
      <c r="I287" s="75">
        <f t="shared" si="101"/>
        <v>0</v>
      </c>
      <c r="J287" s="161"/>
      <c r="K287" s="162"/>
      <c r="L287" s="115">
        <f t="shared" si="102"/>
        <v>0</v>
      </c>
      <c r="M287" s="161"/>
      <c r="N287" s="162"/>
      <c r="O287" s="115">
        <f t="shared" si="103"/>
        <v>0</v>
      </c>
      <c r="P287" s="116"/>
      <c r="Q287" s="116"/>
      <c r="R287" s="115">
        <f t="shared" si="104"/>
        <v>0</v>
      </c>
      <c r="S287" s="116"/>
      <c r="T287" s="75">
        <f t="shared" si="105"/>
        <v>0</v>
      </c>
      <c r="U287" s="124"/>
      <c r="V287" s="125">
        <f t="shared" si="106"/>
        <v>0</v>
      </c>
      <c r="W287" s="124"/>
      <c r="X287" s="75">
        <f t="shared" si="107"/>
        <v>0</v>
      </c>
      <c r="Y287" s="161"/>
      <c r="Z287" s="163"/>
      <c r="AA287" s="162"/>
      <c r="AB287" s="75">
        <f t="shared" si="108"/>
        <v>0</v>
      </c>
      <c r="AC287" s="164"/>
      <c r="AD287" s="165"/>
      <c r="AE287" s="75">
        <f t="shared" si="109"/>
        <v>0</v>
      </c>
      <c r="AF287" s="161"/>
      <c r="AG287" s="163"/>
      <c r="AH287" s="162"/>
      <c r="AI287" s="75">
        <f t="shared" si="110"/>
        <v>0</v>
      </c>
      <c r="AJ287" s="155"/>
      <c r="AK287" s="156"/>
      <c r="AL287" s="130">
        <f t="shared" si="111"/>
        <v>0</v>
      </c>
      <c r="AM287" s="155"/>
      <c r="AN287" s="156"/>
      <c r="AO287" s="75">
        <f t="shared" si="112"/>
        <v>0</v>
      </c>
      <c r="AP287" s="77"/>
      <c r="AQ287" s="116"/>
      <c r="AR287" s="115">
        <f t="shared" si="113"/>
        <v>0</v>
      </c>
      <c r="AS287" s="136"/>
      <c r="AT287" s="115">
        <f t="shared" si="114"/>
        <v>0</v>
      </c>
      <c r="AU287" s="157"/>
      <c r="AV287" s="158"/>
      <c r="AW287" s="109">
        <f t="shared" si="97"/>
        <v>0</v>
      </c>
      <c r="AX287" s="83"/>
      <c r="AY287" s="138" t="str">
        <f t="shared" si="92"/>
        <v/>
      </c>
      <c r="AZ287" s="138" t="str">
        <f t="shared" si="93"/>
        <v/>
      </c>
      <c r="BA287" s="138" t="str">
        <f t="shared" si="94"/>
        <v/>
      </c>
      <c r="BB287" s="138" t="str">
        <f t="shared" si="95"/>
        <v/>
      </c>
      <c r="BC287" s="138" t="str">
        <f t="shared" si="96"/>
        <v/>
      </c>
    </row>
    <row r="288" spans="1:55" s="2" customFormat="1" ht="35.1" customHeight="1" x14ac:dyDescent="0.2">
      <c r="A288" s="10">
        <f t="shared" si="115"/>
        <v>263</v>
      </c>
      <c r="B288" s="159"/>
      <c r="C288" s="159"/>
      <c r="D288" s="99">
        <f t="shared" si="98"/>
        <v>0</v>
      </c>
      <c r="E288" s="76">
        <f t="shared" si="99"/>
        <v>0</v>
      </c>
      <c r="F288" s="76">
        <f t="shared" si="100"/>
        <v>0</v>
      </c>
      <c r="G288" s="160"/>
      <c r="H288" s="160"/>
      <c r="I288" s="75">
        <f t="shared" si="101"/>
        <v>0</v>
      </c>
      <c r="J288" s="161"/>
      <c r="K288" s="162"/>
      <c r="L288" s="115">
        <f t="shared" si="102"/>
        <v>0</v>
      </c>
      <c r="M288" s="161"/>
      <c r="N288" s="162"/>
      <c r="O288" s="115">
        <f t="shared" si="103"/>
        <v>0</v>
      </c>
      <c r="P288" s="116"/>
      <c r="Q288" s="116"/>
      <c r="R288" s="115">
        <f t="shared" si="104"/>
        <v>0</v>
      </c>
      <c r="S288" s="116"/>
      <c r="T288" s="75">
        <f t="shared" si="105"/>
        <v>0</v>
      </c>
      <c r="U288" s="124"/>
      <c r="V288" s="125">
        <f t="shared" si="106"/>
        <v>0</v>
      </c>
      <c r="W288" s="124"/>
      <c r="X288" s="75">
        <f t="shared" si="107"/>
        <v>0</v>
      </c>
      <c r="Y288" s="161"/>
      <c r="Z288" s="163"/>
      <c r="AA288" s="162"/>
      <c r="AB288" s="75">
        <f t="shared" si="108"/>
        <v>0</v>
      </c>
      <c r="AC288" s="164"/>
      <c r="AD288" s="165"/>
      <c r="AE288" s="75">
        <f t="shared" si="109"/>
        <v>0</v>
      </c>
      <c r="AF288" s="161"/>
      <c r="AG288" s="163"/>
      <c r="AH288" s="162"/>
      <c r="AI288" s="75">
        <f t="shared" si="110"/>
        <v>0</v>
      </c>
      <c r="AJ288" s="155"/>
      <c r="AK288" s="156"/>
      <c r="AL288" s="130">
        <f t="shared" si="111"/>
        <v>0</v>
      </c>
      <c r="AM288" s="155"/>
      <c r="AN288" s="156"/>
      <c r="AO288" s="75">
        <f t="shared" si="112"/>
        <v>0</v>
      </c>
      <c r="AP288" s="77"/>
      <c r="AQ288" s="116"/>
      <c r="AR288" s="115">
        <f t="shared" si="113"/>
        <v>0</v>
      </c>
      <c r="AS288" s="136"/>
      <c r="AT288" s="115">
        <f t="shared" si="114"/>
        <v>0</v>
      </c>
      <c r="AU288" s="157"/>
      <c r="AV288" s="158"/>
      <c r="AW288" s="109">
        <f t="shared" si="97"/>
        <v>0</v>
      </c>
      <c r="AX288" s="84"/>
      <c r="AY288" s="138" t="str">
        <f t="shared" si="92"/>
        <v/>
      </c>
      <c r="AZ288" s="138" t="str">
        <f t="shared" si="93"/>
        <v/>
      </c>
      <c r="BA288" s="138" t="str">
        <f t="shared" si="94"/>
        <v/>
      </c>
      <c r="BB288" s="138" t="str">
        <f t="shared" si="95"/>
        <v/>
      </c>
      <c r="BC288" s="138" t="str">
        <f t="shared" si="96"/>
        <v/>
      </c>
    </row>
    <row r="289" spans="1:55" s="2" customFormat="1" ht="35.1" customHeight="1" x14ac:dyDescent="0.2">
      <c r="A289" s="10">
        <f t="shared" si="115"/>
        <v>264</v>
      </c>
      <c r="B289" s="159"/>
      <c r="C289" s="159"/>
      <c r="D289" s="99">
        <f t="shared" si="98"/>
        <v>0</v>
      </c>
      <c r="E289" s="76">
        <f t="shared" si="99"/>
        <v>0</v>
      </c>
      <c r="F289" s="76">
        <f t="shared" si="100"/>
        <v>0</v>
      </c>
      <c r="G289" s="160"/>
      <c r="H289" s="160"/>
      <c r="I289" s="75">
        <f t="shared" si="101"/>
        <v>0</v>
      </c>
      <c r="J289" s="161"/>
      <c r="K289" s="162"/>
      <c r="L289" s="115">
        <f t="shared" si="102"/>
        <v>0</v>
      </c>
      <c r="M289" s="161"/>
      <c r="N289" s="162"/>
      <c r="O289" s="115">
        <f t="shared" si="103"/>
        <v>0</v>
      </c>
      <c r="P289" s="116"/>
      <c r="Q289" s="116"/>
      <c r="R289" s="115">
        <f t="shared" si="104"/>
        <v>0</v>
      </c>
      <c r="S289" s="116"/>
      <c r="T289" s="75">
        <f t="shared" si="105"/>
        <v>0</v>
      </c>
      <c r="U289" s="124"/>
      <c r="V289" s="125">
        <f t="shared" si="106"/>
        <v>0</v>
      </c>
      <c r="W289" s="124"/>
      <c r="X289" s="75">
        <f t="shared" si="107"/>
        <v>0</v>
      </c>
      <c r="Y289" s="161"/>
      <c r="Z289" s="163"/>
      <c r="AA289" s="162"/>
      <c r="AB289" s="75">
        <f t="shared" si="108"/>
        <v>0</v>
      </c>
      <c r="AC289" s="164"/>
      <c r="AD289" s="165"/>
      <c r="AE289" s="75">
        <f t="shared" si="109"/>
        <v>0</v>
      </c>
      <c r="AF289" s="161"/>
      <c r="AG289" s="163"/>
      <c r="AH289" s="162"/>
      <c r="AI289" s="75">
        <f t="shared" si="110"/>
        <v>0</v>
      </c>
      <c r="AJ289" s="155"/>
      <c r="AK289" s="156"/>
      <c r="AL289" s="130">
        <f t="shared" si="111"/>
        <v>0</v>
      </c>
      <c r="AM289" s="155"/>
      <c r="AN289" s="156"/>
      <c r="AO289" s="75">
        <f t="shared" si="112"/>
        <v>0</v>
      </c>
      <c r="AP289" s="77"/>
      <c r="AQ289" s="116"/>
      <c r="AR289" s="115">
        <f t="shared" si="113"/>
        <v>0</v>
      </c>
      <c r="AS289" s="136"/>
      <c r="AT289" s="115">
        <f t="shared" si="114"/>
        <v>0</v>
      </c>
      <c r="AU289" s="157"/>
      <c r="AV289" s="158"/>
      <c r="AW289" s="109">
        <f t="shared" si="97"/>
        <v>0</v>
      </c>
      <c r="AX289" s="84"/>
      <c r="AY289" s="138" t="str">
        <f t="shared" si="92"/>
        <v/>
      </c>
      <c r="AZ289" s="138" t="str">
        <f t="shared" si="93"/>
        <v/>
      </c>
      <c r="BA289" s="138" t="str">
        <f t="shared" si="94"/>
        <v/>
      </c>
      <c r="BB289" s="138" t="str">
        <f t="shared" si="95"/>
        <v/>
      </c>
      <c r="BC289" s="138" t="str">
        <f t="shared" si="96"/>
        <v/>
      </c>
    </row>
    <row r="290" spans="1:55" s="2" customFormat="1" ht="35.1" customHeight="1" x14ac:dyDescent="0.2">
      <c r="A290" s="10">
        <f t="shared" si="115"/>
        <v>265</v>
      </c>
      <c r="B290" s="159"/>
      <c r="C290" s="159"/>
      <c r="D290" s="99">
        <f t="shared" si="98"/>
        <v>0</v>
      </c>
      <c r="E290" s="76">
        <f t="shared" si="99"/>
        <v>0</v>
      </c>
      <c r="F290" s="76">
        <f t="shared" si="100"/>
        <v>0</v>
      </c>
      <c r="G290" s="160"/>
      <c r="H290" s="160"/>
      <c r="I290" s="75">
        <f t="shared" si="101"/>
        <v>0</v>
      </c>
      <c r="J290" s="161"/>
      <c r="K290" s="162"/>
      <c r="L290" s="115">
        <f t="shared" si="102"/>
        <v>0</v>
      </c>
      <c r="M290" s="161"/>
      <c r="N290" s="162"/>
      <c r="O290" s="115">
        <f t="shared" si="103"/>
        <v>0</v>
      </c>
      <c r="P290" s="116"/>
      <c r="Q290" s="116"/>
      <c r="R290" s="115">
        <f t="shared" si="104"/>
        <v>0</v>
      </c>
      <c r="S290" s="116"/>
      <c r="T290" s="75">
        <f t="shared" si="105"/>
        <v>0</v>
      </c>
      <c r="U290" s="124"/>
      <c r="V290" s="125">
        <f t="shared" si="106"/>
        <v>0</v>
      </c>
      <c r="W290" s="124"/>
      <c r="X290" s="75">
        <f t="shared" si="107"/>
        <v>0</v>
      </c>
      <c r="Y290" s="161"/>
      <c r="Z290" s="163"/>
      <c r="AA290" s="162"/>
      <c r="AB290" s="75">
        <f t="shared" si="108"/>
        <v>0</v>
      </c>
      <c r="AC290" s="164"/>
      <c r="AD290" s="165"/>
      <c r="AE290" s="75">
        <f t="shared" si="109"/>
        <v>0</v>
      </c>
      <c r="AF290" s="161"/>
      <c r="AG290" s="163"/>
      <c r="AH290" s="162"/>
      <c r="AI290" s="75">
        <f t="shared" si="110"/>
        <v>0</v>
      </c>
      <c r="AJ290" s="155"/>
      <c r="AK290" s="156"/>
      <c r="AL290" s="130">
        <f t="shared" si="111"/>
        <v>0</v>
      </c>
      <c r="AM290" s="155"/>
      <c r="AN290" s="156"/>
      <c r="AO290" s="75">
        <f t="shared" si="112"/>
        <v>0</v>
      </c>
      <c r="AP290" s="77"/>
      <c r="AQ290" s="116"/>
      <c r="AR290" s="115">
        <f t="shared" si="113"/>
        <v>0</v>
      </c>
      <c r="AS290" s="136"/>
      <c r="AT290" s="115">
        <f t="shared" si="114"/>
        <v>0</v>
      </c>
      <c r="AU290" s="157"/>
      <c r="AV290" s="158"/>
      <c r="AW290" s="109">
        <f t="shared" si="97"/>
        <v>0</v>
      </c>
      <c r="AX290" s="84"/>
      <c r="AY290" s="138" t="str">
        <f t="shared" si="92"/>
        <v/>
      </c>
      <c r="AZ290" s="138" t="str">
        <f t="shared" si="93"/>
        <v/>
      </c>
      <c r="BA290" s="138" t="str">
        <f t="shared" si="94"/>
        <v/>
      </c>
      <c r="BB290" s="138" t="str">
        <f t="shared" si="95"/>
        <v/>
      </c>
      <c r="BC290" s="138" t="str">
        <f t="shared" si="96"/>
        <v/>
      </c>
    </row>
    <row r="291" spans="1:55" s="2" customFormat="1" ht="35.1" customHeight="1" x14ac:dyDescent="0.2">
      <c r="A291" s="10">
        <f t="shared" si="115"/>
        <v>266</v>
      </c>
      <c r="B291" s="159"/>
      <c r="C291" s="159"/>
      <c r="D291" s="99">
        <f t="shared" si="98"/>
        <v>0</v>
      </c>
      <c r="E291" s="76">
        <f t="shared" si="99"/>
        <v>0</v>
      </c>
      <c r="F291" s="76">
        <f t="shared" si="100"/>
        <v>0</v>
      </c>
      <c r="G291" s="160"/>
      <c r="H291" s="160"/>
      <c r="I291" s="75">
        <f t="shared" si="101"/>
        <v>0</v>
      </c>
      <c r="J291" s="161"/>
      <c r="K291" s="162"/>
      <c r="L291" s="115">
        <f t="shared" si="102"/>
        <v>0</v>
      </c>
      <c r="M291" s="161"/>
      <c r="N291" s="162"/>
      <c r="O291" s="115">
        <f t="shared" si="103"/>
        <v>0</v>
      </c>
      <c r="P291" s="116"/>
      <c r="Q291" s="116"/>
      <c r="R291" s="115">
        <f t="shared" si="104"/>
        <v>0</v>
      </c>
      <c r="S291" s="116"/>
      <c r="T291" s="75">
        <f t="shared" si="105"/>
        <v>0</v>
      </c>
      <c r="U291" s="124"/>
      <c r="V291" s="125">
        <f t="shared" si="106"/>
        <v>0</v>
      </c>
      <c r="W291" s="124"/>
      <c r="X291" s="75">
        <f t="shared" si="107"/>
        <v>0</v>
      </c>
      <c r="Y291" s="161"/>
      <c r="Z291" s="163"/>
      <c r="AA291" s="162"/>
      <c r="AB291" s="75">
        <f t="shared" si="108"/>
        <v>0</v>
      </c>
      <c r="AC291" s="164"/>
      <c r="AD291" s="165"/>
      <c r="AE291" s="75">
        <f t="shared" si="109"/>
        <v>0</v>
      </c>
      <c r="AF291" s="161"/>
      <c r="AG291" s="163"/>
      <c r="AH291" s="162"/>
      <c r="AI291" s="75">
        <f t="shared" si="110"/>
        <v>0</v>
      </c>
      <c r="AJ291" s="155"/>
      <c r="AK291" s="156"/>
      <c r="AL291" s="130">
        <f t="shared" si="111"/>
        <v>0</v>
      </c>
      <c r="AM291" s="155"/>
      <c r="AN291" s="156"/>
      <c r="AO291" s="75">
        <f t="shared" si="112"/>
        <v>0</v>
      </c>
      <c r="AP291" s="77"/>
      <c r="AQ291" s="116"/>
      <c r="AR291" s="115">
        <f t="shared" si="113"/>
        <v>0</v>
      </c>
      <c r="AS291" s="136"/>
      <c r="AT291" s="115">
        <f t="shared" si="114"/>
        <v>0</v>
      </c>
      <c r="AU291" s="157"/>
      <c r="AV291" s="158"/>
      <c r="AW291" s="109">
        <f t="shared" si="97"/>
        <v>0</v>
      </c>
      <c r="AX291" s="84"/>
      <c r="AY291" s="138" t="str">
        <f t="shared" si="92"/>
        <v/>
      </c>
      <c r="AZ291" s="138" t="str">
        <f t="shared" si="93"/>
        <v/>
      </c>
      <c r="BA291" s="138" t="str">
        <f t="shared" si="94"/>
        <v/>
      </c>
      <c r="BB291" s="138" t="str">
        <f t="shared" si="95"/>
        <v/>
      </c>
      <c r="BC291" s="138" t="str">
        <f t="shared" si="96"/>
        <v/>
      </c>
    </row>
    <row r="292" spans="1:55" s="2" customFormat="1" ht="35.1" customHeight="1" x14ac:dyDescent="0.2">
      <c r="A292" s="10">
        <f t="shared" si="115"/>
        <v>267</v>
      </c>
      <c r="B292" s="159"/>
      <c r="C292" s="159"/>
      <c r="D292" s="99">
        <f t="shared" si="98"/>
        <v>0</v>
      </c>
      <c r="E292" s="76">
        <f t="shared" si="99"/>
        <v>0</v>
      </c>
      <c r="F292" s="76">
        <f t="shared" si="100"/>
        <v>0</v>
      </c>
      <c r="G292" s="160"/>
      <c r="H292" s="160"/>
      <c r="I292" s="75">
        <f t="shared" si="101"/>
        <v>0</v>
      </c>
      <c r="J292" s="161"/>
      <c r="K292" s="162"/>
      <c r="L292" s="115">
        <f t="shared" si="102"/>
        <v>0</v>
      </c>
      <c r="M292" s="161"/>
      <c r="N292" s="162"/>
      <c r="O292" s="115">
        <f t="shared" si="103"/>
        <v>0</v>
      </c>
      <c r="P292" s="116"/>
      <c r="Q292" s="116"/>
      <c r="R292" s="115">
        <f t="shared" si="104"/>
        <v>0</v>
      </c>
      <c r="S292" s="116"/>
      <c r="T292" s="75">
        <f t="shared" si="105"/>
        <v>0</v>
      </c>
      <c r="U292" s="124"/>
      <c r="V292" s="125">
        <f t="shared" si="106"/>
        <v>0</v>
      </c>
      <c r="W292" s="124"/>
      <c r="X292" s="75">
        <f t="shared" si="107"/>
        <v>0</v>
      </c>
      <c r="Y292" s="161"/>
      <c r="Z292" s="163"/>
      <c r="AA292" s="162"/>
      <c r="AB292" s="75">
        <f t="shared" si="108"/>
        <v>0</v>
      </c>
      <c r="AC292" s="164"/>
      <c r="AD292" s="165"/>
      <c r="AE292" s="75">
        <f t="shared" si="109"/>
        <v>0</v>
      </c>
      <c r="AF292" s="161"/>
      <c r="AG292" s="163"/>
      <c r="AH292" s="162"/>
      <c r="AI292" s="75">
        <f t="shared" si="110"/>
        <v>0</v>
      </c>
      <c r="AJ292" s="155"/>
      <c r="AK292" s="156"/>
      <c r="AL292" s="130">
        <f t="shared" si="111"/>
        <v>0</v>
      </c>
      <c r="AM292" s="155"/>
      <c r="AN292" s="156"/>
      <c r="AO292" s="75">
        <f t="shared" si="112"/>
        <v>0</v>
      </c>
      <c r="AP292" s="77"/>
      <c r="AQ292" s="116"/>
      <c r="AR292" s="115">
        <f t="shared" si="113"/>
        <v>0</v>
      </c>
      <c r="AS292" s="136"/>
      <c r="AT292" s="115">
        <f t="shared" si="114"/>
        <v>0</v>
      </c>
      <c r="AU292" s="157"/>
      <c r="AV292" s="158"/>
      <c r="AW292" s="109">
        <f t="shared" si="97"/>
        <v>0</v>
      </c>
      <c r="AX292" s="84"/>
      <c r="AY292" s="138" t="str">
        <f t="shared" si="92"/>
        <v/>
      </c>
      <c r="AZ292" s="138" t="str">
        <f t="shared" si="93"/>
        <v/>
      </c>
      <c r="BA292" s="138" t="str">
        <f t="shared" si="94"/>
        <v/>
      </c>
      <c r="BB292" s="138" t="str">
        <f t="shared" si="95"/>
        <v/>
      </c>
      <c r="BC292" s="138" t="str">
        <f t="shared" si="96"/>
        <v/>
      </c>
    </row>
    <row r="293" spans="1:55" s="5" customFormat="1" ht="35.1" customHeight="1" x14ac:dyDescent="0.25">
      <c r="A293" s="10">
        <f t="shared" si="115"/>
        <v>268</v>
      </c>
      <c r="B293" s="159"/>
      <c r="C293" s="159"/>
      <c r="D293" s="99">
        <f t="shared" si="98"/>
        <v>0</v>
      </c>
      <c r="E293" s="76">
        <f t="shared" si="99"/>
        <v>0</v>
      </c>
      <c r="F293" s="76">
        <f t="shared" si="100"/>
        <v>0</v>
      </c>
      <c r="G293" s="160"/>
      <c r="H293" s="160"/>
      <c r="I293" s="75">
        <f t="shared" si="101"/>
        <v>0</v>
      </c>
      <c r="J293" s="161"/>
      <c r="K293" s="162"/>
      <c r="L293" s="115">
        <f t="shared" si="102"/>
        <v>0</v>
      </c>
      <c r="M293" s="161"/>
      <c r="N293" s="162"/>
      <c r="O293" s="115">
        <f t="shared" si="103"/>
        <v>0</v>
      </c>
      <c r="P293" s="116"/>
      <c r="Q293" s="116"/>
      <c r="R293" s="115">
        <f t="shared" si="104"/>
        <v>0</v>
      </c>
      <c r="S293" s="116"/>
      <c r="T293" s="75">
        <f t="shared" si="105"/>
        <v>0</v>
      </c>
      <c r="U293" s="124"/>
      <c r="V293" s="125">
        <f t="shared" si="106"/>
        <v>0</v>
      </c>
      <c r="W293" s="124"/>
      <c r="X293" s="75">
        <f t="shared" si="107"/>
        <v>0</v>
      </c>
      <c r="Y293" s="161"/>
      <c r="Z293" s="163"/>
      <c r="AA293" s="162"/>
      <c r="AB293" s="75">
        <f t="shared" si="108"/>
        <v>0</v>
      </c>
      <c r="AC293" s="164"/>
      <c r="AD293" s="165"/>
      <c r="AE293" s="75">
        <f t="shared" si="109"/>
        <v>0</v>
      </c>
      <c r="AF293" s="161"/>
      <c r="AG293" s="163"/>
      <c r="AH293" s="162"/>
      <c r="AI293" s="75">
        <f t="shared" si="110"/>
        <v>0</v>
      </c>
      <c r="AJ293" s="155"/>
      <c r="AK293" s="156"/>
      <c r="AL293" s="130">
        <f t="shared" si="111"/>
        <v>0</v>
      </c>
      <c r="AM293" s="155"/>
      <c r="AN293" s="156"/>
      <c r="AO293" s="75">
        <f t="shared" si="112"/>
        <v>0</v>
      </c>
      <c r="AP293" s="77"/>
      <c r="AQ293" s="116"/>
      <c r="AR293" s="115">
        <f t="shared" si="113"/>
        <v>0</v>
      </c>
      <c r="AS293" s="136"/>
      <c r="AT293" s="115">
        <f t="shared" si="114"/>
        <v>0</v>
      </c>
      <c r="AU293" s="157"/>
      <c r="AV293" s="158"/>
      <c r="AW293" s="109">
        <f t="shared" si="97"/>
        <v>0</v>
      </c>
      <c r="AX293" s="82"/>
      <c r="AY293" s="138" t="str">
        <f t="shared" si="92"/>
        <v/>
      </c>
      <c r="AZ293" s="138" t="str">
        <f t="shared" si="93"/>
        <v/>
      </c>
      <c r="BA293" s="138" t="str">
        <f t="shared" si="94"/>
        <v/>
      </c>
      <c r="BB293" s="138" t="str">
        <f t="shared" si="95"/>
        <v/>
      </c>
      <c r="BC293" s="138" t="str">
        <f t="shared" si="96"/>
        <v/>
      </c>
    </row>
    <row r="294" spans="1:55" s="4" customFormat="1" ht="35.1" customHeight="1" x14ac:dyDescent="0.25">
      <c r="A294" s="10">
        <f t="shared" si="115"/>
        <v>269</v>
      </c>
      <c r="B294" s="159"/>
      <c r="C294" s="159"/>
      <c r="D294" s="99">
        <f t="shared" si="98"/>
        <v>0</v>
      </c>
      <c r="E294" s="76">
        <f t="shared" si="99"/>
        <v>0</v>
      </c>
      <c r="F294" s="76">
        <f t="shared" si="100"/>
        <v>0</v>
      </c>
      <c r="G294" s="160"/>
      <c r="H294" s="160"/>
      <c r="I294" s="75">
        <f t="shared" si="101"/>
        <v>0</v>
      </c>
      <c r="J294" s="161"/>
      <c r="K294" s="162"/>
      <c r="L294" s="115">
        <f t="shared" si="102"/>
        <v>0</v>
      </c>
      <c r="M294" s="161"/>
      <c r="N294" s="162"/>
      <c r="O294" s="115">
        <f t="shared" si="103"/>
        <v>0</v>
      </c>
      <c r="P294" s="116"/>
      <c r="Q294" s="116"/>
      <c r="R294" s="115">
        <f t="shared" si="104"/>
        <v>0</v>
      </c>
      <c r="S294" s="116"/>
      <c r="T294" s="75">
        <f t="shared" si="105"/>
        <v>0</v>
      </c>
      <c r="U294" s="124"/>
      <c r="V294" s="125">
        <f t="shared" si="106"/>
        <v>0</v>
      </c>
      <c r="W294" s="124"/>
      <c r="X294" s="75">
        <f t="shared" si="107"/>
        <v>0</v>
      </c>
      <c r="Y294" s="161"/>
      <c r="Z294" s="163"/>
      <c r="AA294" s="162"/>
      <c r="AB294" s="75">
        <f t="shared" si="108"/>
        <v>0</v>
      </c>
      <c r="AC294" s="164"/>
      <c r="AD294" s="165"/>
      <c r="AE294" s="75">
        <f t="shared" si="109"/>
        <v>0</v>
      </c>
      <c r="AF294" s="161"/>
      <c r="AG294" s="163"/>
      <c r="AH294" s="162"/>
      <c r="AI294" s="75">
        <f t="shared" si="110"/>
        <v>0</v>
      </c>
      <c r="AJ294" s="155"/>
      <c r="AK294" s="156"/>
      <c r="AL294" s="130">
        <f t="shared" si="111"/>
        <v>0</v>
      </c>
      <c r="AM294" s="155"/>
      <c r="AN294" s="156"/>
      <c r="AO294" s="75">
        <f t="shared" si="112"/>
        <v>0</v>
      </c>
      <c r="AP294" s="77"/>
      <c r="AQ294" s="116"/>
      <c r="AR294" s="115">
        <f t="shared" si="113"/>
        <v>0</v>
      </c>
      <c r="AS294" s="136"/>
      <c r="AT294" s="115">
        <f t="shared" si="114"/>
        <v>0</v>
      </c>
      <c r="AU294" s="157"/>
      <c r="AV294" s="158"/>
      <c r="AW294" s="109">
        <f t="shared" si="97"/>
        <v>0</v>
      </c>
      <c r="AX294" s="83"/>
      <c r="AY294" s="138" t="str">
        <f t="shared" si="92"/>
        <v/>
      </c>
      <c r="AZ294" s="138" t="str">
        <f t="shared" si="93"/>
        <v/>
      </c>
      <c r="BA294" s="138" t="str">
        <f t="shared" si="94"/>
        <v/>
      </c>
      <c r="BB294" s="138" t="str">
        <f t="shared" si="95"/>
        <v/>
      </c>
      <c r="BC294" s="138" t="str">
        <f t="shared" si="96"/>
        <v/>
      </c>
    </row>
    <row r="295" spans="1:55" s="2" customFormat="1" ht="35.1" customHeight="1" x14ac:dyDescent="0.2">
      <c r="A295" s="10">
        <f t="shared" si="115"/>
        <v>270</v>
      </c>
      <c r="B295" s="159"/>
      <c r="C295" s="159"/>
      <c r="D295" s="99">
        <f t="shared" si="98"/>
        <v>0</v>
      </c>
      <c r="E295" s="76">
        <f t="shared" si="99"/>
        <v>0</v>
      </c>
      <c r="F295" s="76">
        <f t="shared" si="100"/>
        <v>0</v>
      </c>
      <c r="G295" s="160"/>
      <c r="H295" s="160"/>
      <c r="I295" s="75">
        <f t="shared" si="101"/>
        <v>0</v>
      </c>
      <c r="J295" s="161"/>
      <c r="K295" s="162"/>
      <c r="L295" s="115">
        <f t="shared" si="102"/>
        <v>0</v>
      </c>
      <c r="M295" s="161"/>
      <c r="N295" s="162"/>
      <c r="O295" s="115">
        <f t="shared" si="103"/>
        <v>0</v>
      </c>
      <c r="P295" s="116"/>
      <c r="Q295" s="116"/>
      <c r="R295" s="115">
        <f t="shared" si="104"/>
        <v>0</v>
      </c>
      <c r="S295" s="116"/>
      <c r="T295" s="75">
        <f t="shared" si="105"/>
        <v>0</v>
      </c>
      <c r="U295" s="124"/>
      <c r="V295" s="125">
        <f t="shared" si="106"/>
        <v>0</v>
      </c>
      <c r="W295" s="124"/>
      <c r="X295" s="75">
        <f t="shared" si="107"/>
        <v>0</v>
      </c>
      <c r="Y295" s="161"/>
      <c r="Z295" s="163"/>
      <c r="AA295" s="162"/>
      <c r="AB295" s="75">
        <f t="shared" si="108"/>
        <v>0</v>
      </c>
      <c r="AC295" s="164"/>
      <c r="AD295" s="165"/>
      <c r="AE295" s="75">
        <f t="shared" si="109"/>
        <v>0</v>
      </c>
      <c r="AF295" s="161"/>
      <c r="AG295" s="163"/>
      <c r="AH295" s="162"/>
      <c r="AI295" s="75">
        <f t="shared" si="110"/>
        <v>0</v>
      </c>
      <c r="AJ295" s="155"/>
      <c r="AK295" s="156"/>
      <c r="AL295" s="130">
        <f t="shared" si="111"/>
        <v>0</v>
      </c>
      <c r="AM295" s="155"/>
      <c r="AN295" s="156"/>
      <c r="AO295" s="75">
        <f t="shared" si="112"/>
        <v>0</v>
      </c>
      <c r="AP295" s="77"/>
      <c r="AQ295" s="116"/>
      <c r="AR295" s="115">
        <f t="shared" si="113"/>
        <v>0</v>
      </c>
      <c r="AS295" s="136"/>
      <c r="AT295" s="115">
        <f t="shared" si="114"/>
        <v>0</v>
      </c>
      <c r="AU295" s="157"/>
      <c r="AV295" s="158"/>
      <c r="AW295" s="109">
        <f t="shared" si="97"/>
        <v>0</v>
      </c>
      <c r="AX295" s="84"/>
      <c r="AY295" s="138" t="str">
        <f t="shared" si="92"/>
        <v/>
      </c>
      <c r="AZ295" s="138" t="str">
        <f t="shared" si="93"/>
        <v/>
      </c>
      <c r="BA295" s="138" t="str">
        <f t="shared" si="94"/>
        <v/>
      </c>
      <c r="BB295" s="138" t="str">
        <f t="shared" si="95"/>
        <v/>
      </c>
      <c r="BC295" s="138" t="str">
        <f t="shared" si="96"/>
        <v/>
      </c>
    </row>
    <row r="296" spans="1:55" s="2" customFormat="1" ht="35.1" customHeight="1" x14ac:dyDescent="0.2">
      <c r="A296" s="10">
        <f t="shared" si="115"/>
        <v>271</v>
      </c>
      <c r="B296" s="159"/>
      <c r="C296" s="159"/>
      <c r="D296" s="99">
        <f t="shared" si="98"/>
        <v>0</v>
      </c>
      <c r="E296" s="76">
        <f t="shared" si="99"/>
        <v>0</v>
      </c>
      <c r="F296" s="76">
        <f t="shared" si="100"/>
        <v>0</v>
      </c>
      <c r="G296" s="160"/>
      <c r="H296" s="160"/>
      <c r="I296" s="75">
        <f t="shared" si="101"/>
        <v>0</v>
      </c>
      <c r="J296" s="161"/>
      <c r="K296" s="162"/>
      <c r="L296" s="115">
        <f t="shared" si="102"/>
        <v>0</v>
      </c>
      <c r="M296" s="161"/>
      <c r="N296" s="162"/>
      <c r="O296" s="115">
        <f t="shared" si="103"/>
        <v>0</v>
      </c>
      <c r="P296" s="116"/>
      <c r="Q296" s="116"/>
      <c r="R296" s="115">
        <f t="shared" si="104"/>
        <v>0</v>
      </c>
      <c r="S296" s="116"/>
      <c r="T296" s="75">
        <f t="shared" si="105"/>
        <v>0</v>
      </c>
      <c r="U296" s="124"/>
      <c r="V296" s="125">
        <f t="shared" si="106"/>
        <v>0</v>
      </c>
      <c r="W296" s="124"/>
      <c r="X296" s="75">
        <f t="shared" si="107"/>
        <v>0</v>
      </c>
      <c r="Y296" s="161"/>
      <c r="Z296" s="163"/>
      <c r="AA296" s="162"/>
      <c r="AB296" s="75">
        <f t="shared" si="108"/>
        <v>0</v>
      </c>
      <c r="AC296" s="164"/>
      <c r="AD296" s="165"/>
      <c r="AE296" s="75">
        <f t="shared" si="109"/>
        <v>0</v>
      </c>
      <c r="AF296" s="161"/>
      <c r="AG296" s="163"/>
      <c r="AH296" s="162"/>
      <c r="AI296" s="75">
        <f t="shared" si="110"/>
        <v>0</v>
      </c>
      <c r="AJ296" s="155"/>
      <c r="AK296" s="156"/>
      <c r="AL296" s="130">
        <f t="shared" si="111"/>
        <v>0</v>
      </c>
      <c r="AM296" s="155"/>
      <c r="AN296" s="156"/>
      <c r="AO296" s="75">
        <f t="shared" si="112"/>
        <v>0</v>
      </c>
      <c r="AP296" s="77"/>
      <c r="AQ296" s="116"/>
      <c r="AR296" s="115">
        <f t="shared" si="113"/>
        <v>0</v>
      </c>
      <c r="AS296" s="136"/>
      <c r="AT296" s="115">
        <f t="shared" si="114"/>
        <v>0</v>
      </c>
      <c r="AU296" s="157"/>
      <c r="AV296" s="158"/>
      <c r="AW296" s="109">
        <f t="shared" si="97"/>
        <v>0</v>
      </c>
      <c r="AX296" s="84"/>
      <c r="AY296" s="138" t="str">
        <f t="shared" si="92"/>
        <v/>
      </c>
      <c r="AZ296" s="138" t="str">
        <f t="shared" si="93"/>
        <v/>
      </c>
      <c r="BA296" s="138" t="str">
        <f t="shared" si="94"/>
        <v/>
      </c>
      <c r="BB296" s="138" t="str">
        <f t="shared" si="95"/>
        <v/>
      </c>
      <c r="BC296" s="138" t="str">
        <f t="shared" si="96"/>
        <v/>
      </c>
    </row>
    <row r="297" spans="1:55" s="2" customFormat="1" ht="35.1" customHeight="1" x14ac:dyDescent="0.2">
      <c r="A297" s="10">
        <f t="shared" si="115"/>
        <v>272</v>
      </c>
      <c r="B297" s="159"/>
      <c r="C297" s="159"/>
      <c r="D297" s="99">
        <f t="shared" si="98"/>
        <v>0</v>
      </c>
      <c r="E297" s="76">
        <f t="shared" si="99"/>
        <v>0</v>
      </c>
      <c r="F297" s="76">
        <f t="shared" si="100"/>
        <v>0</v>
      </c>
      <c r="G297" s="160"/>
      <c r="H297" s="160"/>
      <c r="I297" s="75">
        <f t="shared" si="101"/>
        <v>0</v>
      </c>
      <c r="J297" s="161"/>
      <c r="K297" s="162"/>
      <c r="L297" s="115">
        <f t="shared" si="102"/>
        <v>0</v>
      </c>
      <c r="M297" s="161"/>
      <c r="N297" s="162"/>
      <c r="O297" s="115">
        <f t="shared" si="103"/>
        <v>0</v>
      </c>
      <c r="P297" s="116"/>
      <c r="Q297" s="116"/>
      <c r="R297" s="115">
        <f t="shared" si="104"/>
        <v>0</v>
      </c>
      <c r="S297" s="116"/>
      <c r="T297" s="75">
        <f t="shared" si="105"/>
        <v>0</v>
      </c>
      <c r="U297" s="124"/>
      <c r="V297" s="125">
        <f t="shared" si="106"/>
        <v>0</v>
      </c>
      <c r="W297" s="124"/>
      <c r="X297" s="75">
        <f t="shared" si="107"/>
        <v>0</v>
      </c>
      <c r="Y297" s="161"/>
      <c r="Z297" s="163"/>
      <c r="AA297" s="162"/>
      <c r="AB297" s="75">
        <f t="shared" si="108"/>
        <v>0</v>
      </c>
      <c r="AC297" s="164"/>
      <c r="AD297" s="165"/>
      <c r="AE297" s="75">
        <f t="shared" si="109"/>
        <v>0</v>
      </c>
      <c r="AF297" s="161"/>
      <c r="AG297" s="163"/>
      <c r="AH297" s="162"/>
      <c r="AI297" s="75">
        <f t="shared" si="110"/>
        <v>0</v>
      </c>
      <c r="AJ297" s="155"/>
      <c r="AK297" s="156"/>
      <c r="AL297" s="130">
        <f t="shared" si="111"/>
        <v>0</v>
      </c>
      <c r="AM297" s="155"/>
      <c r="AN297" s="156"/>
      <c r="AO297" s="75">
        <f t="shared" si="112"/>
        <v>0</v>
      </c>
      <c r="AP297" s="77"/>
      <c r="AQ297" s="116"/>
      <c r="AR297" s="115">
        <f t="shared" si="113"/>
        <v>0</v>
      </c>
      <c r="AS297" s="136"/>
      <c r="AT297" s="115">
        <f t="shared" si="114"/>
        <v>0</v>
      </c>
      <c r="AU297" s="157"/>
      <c r="AV297" s="158"/>
      <c r="AW297" s="109">
        <f t="shared" si="97"/>
        <v>0</v>
      </c>
      <c r="AX297" s="84"/>
      <c r="AY297" s="138" t="str">
        <f t="shared" si="92"/>
        <v/>
      </c>
      <c r="AZ297" s="138" t="str">
        <f t="shared" si="93"/>
        <v/>
      </c>
      <c r="BA297" s="138" t="str">
        <f t="shared" si="94"/>
        <v/>
      </c>
      <c r="BB297" s="138" t="str">
        <f t="shared" si="95"/>
        <v/>
      </c>
      <c r="BC297" s="138" t="str">
        <f t="shared" si="96"/>
        <v/>
      </c>
    </row>
    <row r="298" spans="1:55" s="2" customFormat="1" ht="35.1" customHeight="1" x14ac:dyDescent="0.2">
      <c r="A298" s="10">
        <f t="shared" si="115"/>
        <v>273</v>
      </c>
      <c r="B298" s="159"/>
      <c r="C298" s="159"/>
      <c r="D298" s="99">
        <f t="shared" si="98"/>
        <v>0</v>
      </c>
      <c r="E298" s="76">
        <f t="shared" si="99"/>
        <v>0</v>
      </c>
      <c r="F298" s="76">
        <f t="shared" si="100"/>
        <v>0</v>
      </c>
      <c r="G298" s="160"/>
      <c r="H298" s="160"/>
      <c r="I298" s="75">
        <f t="shared" si="101"/>
        <v>0</v>
      </c>
      <c r="J298" s="161"/>
      <c r="K298" s="162"/>
      <c r="L298" s="115">
        <f t="shared" si="102"/>
        <v>0</v>
      </c>
      <c r="M298" s="161"/>
      <c r="N298" s="162"/>
      <c r="O298" s="115">
        <f t="shared" si="103"/>
        <v>0</v>
      </c>
      <c r="P298" s="116"/>
      <c r="Q298" s="116"/>
      <c r="R298" s="115">
        <f t="shared" si="104"/>
        <v>0</v>
      </c>
      <c r="S298" s="116"/>
      <c r="T298" s="75">
        <f t="shared" si="105"/>
        <v>0</v>
      </c>
      <c r="U298" s="124"/>
      <c r="V298" s="125">
        <f t="shared" si="106"/>
        <v>0</v>
      </c>
      <c r="W298" s="124"/>
      <c r="X298" s="75">
        <f t="shared" si="107"/>
        <v>0</v>
      </c>
      <c r="Y298" s="161"/>
      <c r="Z298" s="163"/>
      <c r="AA298" s="162"/>
      <c r="AB298" s="75">
        <f t="shared" si="108"/>
        <v>0</v>
      </c>
      <c r="AC298" s="164"/>
      <c r="AD298" s="165"/>
      <c r="AE298" s="75">
        <f t="shared" si="109"/>
        <v>0</v>
      </c>
      <c r="AF298" s="161"/>
      <c r="AG298" s="163"/>
      <c r="AH298" s="162"/>
      <c r="AI298" s="75">
        <f t="shared" si="110"/>
        <v>0</v>
      </c>
      <c r="AJ298" s="155"/>
      <c r="AK298" s="156"/>
      <c r="AL298" s="130">
        <f t="shared" si="111"/>
        <v>0</v>
      </c>
      <c r="AM298" s="155"/>
      <c r="AN298" s="156"/>
      <c r="AO298" s="75">
        <f t="shared" si="112"/>
        <v>0</v>
      </c>
      <c r="AP298" s="77"/>
      <c r="AQ298" s="116"/>
      <c r="AR298" s="115">
        <f t="shared" si="113"/>
        <v>0</v>
      </c>
      <c r="AS298" s="136"/>
      <c r="AT298" s="115">
        <f t="shared" si="114"/>
        <v>0</v>
      </c>
      <c r="AU298" s="157"/>
      <c r="AV298" s="158"/>
      <c r="AW298" s="109">
        <f t="shared" si="97"/>
        <v>0</v>
      </c>
      <c r="AX298" s="84"/>
      <c r="AY298" s="138" t="str">
        <f t="shared" si="92"/>
        <v/>
      </c>
      <c r="AZ298" s="138" t="str">
        <f t="shared" si="93"/>
        <v/>
      </c>
      <c r="BA298" s="138" t="str">
        <f t="shared" si="94"/>
        <v/>
      </c>
      <c r="BB298" s="138" t="str">
        <f t="shared" si="95"/>
        <v/>
      </c>
      <c r="BC298" s="138" t="str">
        <f t="shared" si="96"/>
        <v/>
      </c>
    </row>
    <row r="299" spans="1:55" s="2" customFormat="1" ht="35.1" customHeight="1" x14ac:dyDescent="0.2">
      <c r="A299" s="10">
        <f t="shared" si="115"/>
        <v>274</v>
      </c>
      <c r="B299" s="159"/>
      <c r="C299" s="159"/>
      <c r="D299" s="99">
        <f t="shared" si="98"/>
        <v>0</v>
      </c>
      <c r="E299" s="76">
        <f t="shared" si="99"/>
        <v>0</v>
      </c>
      <c r="F299" s="76">
        <f t="shared" si="100"/>
        <v>0</v>
      </c>
      <c r="G299" s="160"/>
      <c r="H299" s="160"/>
      <c r="I299" s="75">
        <f t="shared" si="101"/>
        <v>0</v>
      </c>
      <c r="J299" s="161"/>
      <c r="K299" s="162"/>
      <c r="L299" s="115">
        <f t="shared" si="102"/>
        <v>0</v>
      </c>
      <c r="M299" s="161"/>
      <c r="N299" s="162"/>
      <c r="O299" s="115">
        <f t="shared" si="103"/>
        <v>0</v>
      </c>
      <c r="P299" s="116"/>
      <c r="Q299" s="116"/>
      <c r="R299" s="115">
        <f t="shared" si="104"/>
        <v>0</v>
      </c>
      <c r="S299" s="116"/>
      <c r="T299" s="75">
        <f t="shared" si="105"/>
        <v>0</v>
      </c>
      <c r="U299" s="124"/>
      <c r="V299" s="125">
        <f t="shared" si="106"/>
        <v>0</v>
      </c>
      <c r="W299" s="124"/>
      <c r="X299" s="75">
        <f t="shared" si="107"/>
        <v>0</v>
      </c>
      <c r="Y299" s="161"/>
      <c r="Z299" s="163"/>
      <c r="AA299" s="162"/>
      <c r="AB299" s="75">
        <f t="shared" si="108"/>
        <v>0</v>
      </c>
      <c r="AC299" s="164"/>
      <c r="AD299" s="165"/>
      <c r="AE299" s="75">
        <f t="shared" si="109"/>
        <v>0</v>
      </c>
      <c r="AF299" s="161"/>
      <c r="AG299" s="163"/>
      <c r="AH299" s="162"/>
      <c r="AI299" s="75">
        <f t="shared" si="110"/>
        <v>0</v>
      </c>
      <c r="AJ299" s="155"/>
      <c r="AK299" s="156"/>
      <c r="AL299" s="130">
        <f t="shared" si="111"/>
        <v>0</v>
      </c>
      <c r="AM299" s="155"/>
      <c r="AN299" s="156"/>
      <c r="AO299" s="75">
        <f t="shared" si="112"/>
        <v>0</v>
      </c>
      <c r="AP299" s="77"/>
      <c r="AQ299" s="116"/>
      <c r="AR299" s="115">
        <f t="shared" si="113"/>
        <v>0</v>
      </c>
      <c r="AS299" s="136"/>
      <c r="AT299" s="115">
        <f t="shared" si="114"/>
        <v>0</v>
      </c>
      <c r="AU299" s="157"/>
      <c r="AV299" s="158"/>
      <c r="AW299" s="109">
        <f t="shared" si="97"/>
        <v>0</v>
      </c>
      <c r="AX299" s="84"/>
      <c r="AY299" s="138" t="str">
        <f t="shared" si="92"/>
        <v/>
      </c>
      <c r="AZ299" s="138" t="str">
        <f t="shared" si="93"/>
        <v/>
      </c>
      <c r="BA299" s="138" t="str">
        <f t="shared" si="94"/>
        <v/>
      </c>
      <c r="BB299" s="138" t="str">
        <f t="shared" si="95"/>
        <v/>
      </c>
      <c r="BC299" s="138" t="str">
        <f t="shared" si="96"/>
        <v/>
      </c>
    </row>
    <row r="300" spans="1:55" s="2" customFormat="1" ht="35.1" customHeight="1" x14ac:dyDescent="0.2">
      <c r="A300" s="10">
        <f t="shared" si="115"/>
        <v>275</v>
      </c>
      <c r="B300" s="159"/>
      <c r="C300" s="159"/>
      <c r="D300" s="99">
        <f t="shared" si="98"/>
        <v>0</v>
      </c>
      <c r="E300" s="76">
        <f t="shared" si="99"/>
        <v>0</v>
      </c>
      <c r="F300" s="76">
        <f t="shared" si="100"/>
        <v>0</v>
      </c>
      <c r="G300" s="160"/>
      <c r="H300" s="160"/>
      <c r="I300" s="75">
        <f t="shared" si="101"/>
        <v>0</v>
      </c>
      <c r="J300" s="161"/>
      <c r="K300" s="162"/>
      <c r="L300" s="115">
        <f t="shared" si="102"/>
        <v>0</v>
      </c>
      <c r="M300" s="161"/>
      <c r="N300" s="162"/>
      <c r="O300" s="115">
        <f t="shared" si="103"/>
        <v>0</v>
      </c>
      <c r="P300" s="116"/>
      <c r="Q300" s="116"/>
      <c r="R300" s="115">
        <f t="shared" si="104"/>
        <v>0</v>
      </c>
      <c r="S300" s="116"/>
      <c r="T300" s="75">
        <f t="shared" si="105"/>
        <v>0</v>
      </c>
      <c r="U300" s="124"/>
      <c r="V300" s="125">
        <f t="shared" si="106"/>
        <v>0</v>
      </c>
      <c r="W300" s="124"/>
      <c r="X300" s="75">
        <f t="shared" si="107"/>
        <v>0</v>
      </c>
      <c r="Y300" s="161"/>
      <c r="Z300" s="163"/>
      <c r="AA300" s="162"/>
      <c r="AB300" s="75">
        <f t="shared" si="108"/>
        <v>0</v>
      </c>
      <c r="AC300" s="164"/>
      <c r="AD300" s="165"/>
      <c r="AE300" s="75">
        <f t="shared" si="109"/>
        <v>0</v>
      </c>
      <c r="AF300" s="161"/>
      <c r="AG300" s="163"/>
      <c r="AH300" s="162"/>
      <c r="AI300" s="75">
        <f t="shared" si="110"/>
        <v>0</v>
      </c>
      <c r="AJ300" s="155"/>
      <c r="AK300" s="156"/>
      <c r="AL300" s="130">
        <f t="shared" si="111"/>
        <v>0</v>
      </c>
      <c r="AM300" s="155"/>
      <c r="AN300" s="156"/>
      <c r="AO300" s="75">
        <f t="shared" si="112"/>
        <v>0</v>
      </c>
      <c r="AP300" s="77"/>
      <c r="AQ300" s="116"/>
      <c r="AR300" s="115">
        <f t="shared" si="113"/>
        <v>0</v>
      </c>
      <c r="AS300" s="136"/>
      <c r="AT300" s="115">
        <f t="shared" si="114"/>
        <v>0</v>
      </c>
      <c r="AU300" s="157"/>
      <c r="AV300" s="158"/>
      <c r="AW300" s="109">
        <f t="shared" si="97"/>
        <v>0</v>
      </c>
      <c r="AX300" s="84"/>
      <c r="AY300" s="138" t="str">
        <f t="shared" si="92"/>
        <v/>
      </c>
      <c r="AZ300" s="138" t="str">
        <f t="shared" si="93"/>
        <v/>
      </c>
      <c r="BA300" s="138" t="str">
        <f t="shared" si="94"/>
        <v/>
      </c>
      <c r="BB300" s="138" t="str">
        <f t="shared" si="95"/>
        <v/>
      </c>
      <c r="BC300" s="138" t="str">
        <f t="shared" si="96"/>
        <v/>
      </c>
    </row>
    <row r="301" spans="1:55" s="5" customFormat="1" ht="35.1" customHeight="1" x14ac:dyDescent="0.25">
      <c r="A301" s="10">
        <f t="shared" si="115"/>
        <v>276</v>
      </c>
      <c r="B301" s="159"/>
      <c r="C301" s="159"/>
      <c r="D301" s="99">
        <f t="shared" si="98"/>
        <v>0</v>
      </c>
      <c r="E301" s="76">
        <f t="shared" si="99"/>
        <v>0</v>
      </c>
      <c r="F301" s="76">
        <f t="shared" si="100"/>
        <v>0</v>
      </c>
      <c r="G301" s="160"/>
      <c r="H301" s="160"/>
      <c r="I301" s="75">
        <f t="shared" si="101"/>
        <v>0</v>
      </c>
      <c r="J301" s="161"/>
      <c r="K301" s="162"/>
      <c r="L301" s="115">
        <f t="shared" si="102"/>
        <v>0</v>
      </c>
      <c r="M301" s="161"/>
      <c r="N301" s="162"/>
      <c r="O301" s="115">
        <f t="shared" si="103"/>
        <v>0</v>
      </c>
      <c r="P301" s="116"/>
      <c r="Q301" s="116"/>
      <c r="R301" s="115">
        <f t="shared" si="104"/>
        <v>0</v>
      </c>
      <c r="S301" s="116"/>
      <c r="T301" s="75">
        <f t="shared" si="105"/>
        <v>0</v>
      </c>
      <c r="U301" s="124"/>
      <c r="V301" s="125">
        <f t="shared" si="106"/>
        <v>0</v>
      </c>
      <c r="W301" s="124"/>
      <c r="X301" s="75">
        <f t="shared" si="107"/>
        <v>0</v>
      </c>
      <c r="Y301" s="161"/>
      <c r="Z301" s="163"/>
      <c r="AA301" s="162"/>
      <c r="AB301" s="75">
        <f t="shared" si="108"/>
        <v>0</v>
      </c>
      <c r="AC301" s="164"/>
      <c r="AD301" s="165"/>
      <c r="AE301" s="75">
        <f t="shared" si="109"/>
        <v>0</v>
      </c>
      <c r="AF301" s="161"/>
      <c r="AG301" s="163"/>
      <c r="AH301" s="162"/>
      <c r="AI301" s="75">
        <f t="shared" si="110"/>
        <v>0</v>
      </c>
      <c r="AJ301" s="155"/>
      <c r="AK301" s="156"/>
      <c r="AL301" s="130">
        <f t="shared" si="111"/>
        <v>0</v>
      </c>
      <c r="AM301" s="155"/>
      <c r="AN301" s="156"/>
      <c r="AO301" s="75">
        <f t="shared" si="112"/>
        <v>0</v>
      </c>
      <c r="AP301" s="77"/>
      <c r="AQ301" s="116"/>
      <c r="AR301" s="115">
        <f t="shared" si="113"/>
        <v>0</v>
      </c>
      <c r="AS301" s="136"/>
      <c r="AT301" s="115">
        <f t="shared" si="114"/>
        <v>0</v>
      </c>
      <c r="AU301" s="157"/>
      <c r="AV301" s="158"/>
      <c r="AW301" s="109">
        <f t="shared" si="97"/>
        <v>0</v>
      </c>
      <c r="AX301" s="82"/>
      <c r="AY301" s="138" t="str">
        <f t="shared" si="92"/>
        <v/>
      </c>
      <c r="AZ301" s="138" t="str">
        <f t="shared" si="93"/>
        <v/>
      </c>
      <c r="BA301" s="138" t="str">
        <f t="shared" si="94"/>
        <v/>
      </c>
      <c r="BB301" s="138" t="str">
        <f t="shared" si="95"/>
        <v/>
      </c>
      <c r="BC301" s="138" t="str">
        <f t="shared" si="96"/>
        <v/>
      </c>
    </row>
    <row r="302" spans="1:55" s="4" customFormat="1" ht="35.1" customHeight="1" x14ac:dyDescent="0.25">
      <c r="A302" s="10">
        <f t="shared" si="115"/>
        <v>277</v>
      </c>
      <c r="B302" s="159"/>
      <c r="C302" s="159"/>
      <c r="D302" s="99">
        <f t="shared" si="98"/>
        <v>0</v>
      </c>
      <c r="E302" s="76">
        <f t="shared" si="99"/>
        <v>0</v>
      </c>
      <c r="F302" s="76">
        <f t="shared" si="100"/>
        <v>0</v>
      </c>
      <c r="G302" s="160"/>
      <c r="H302" s="160"/>
      <c r="I302" s="75">
        <f t="shared" si="101"/>
        <v>0</v>
      </c>
      <c r="J302" s="161"/>
      <c r="K302" s="162"/>
      <c r="L302" s="115">
        <f t="shared" si="102"/>
        <v>0</v>
      </c>
      <c r="M302" s="161"/>
      <c r="N302" s="162"/>
      <c r="O302" s="115">
        <f t="shared" si="103"/>
        <v>0</v>
      </c>
      <c r="P302" s="116"/>
      <c r="Q302" s="116"/>
      <c r="R302" s="115">
        <f t="shared" si="104"/>
        <v>0</v>
      </c>
      <c r="S302" s="116"/>
      <c r="T302" s="75">
        <f t="shared" si="105"/>
        <v>0</v>
      </c>
      <c r="U302" s="124"/>
      <c r="V302" s="125">
        <f t="shared" si="106"/>
        <v>0</v>
      </c>
      <c r="W302" s="124"/>
      <c r="X302" s="75">
        <f t="shared" si="107"/>
        <v>0</v>
      </c>
      <c r="Y302" s="161"/>
      <c r="Z302" s="163"/>
      <c r="AA302" s="162"/>
      <c r="AB302" s="75">
        <f t="shared" si="108"/>
        <v>0</v>
      </c>
      <c r="AC302" s="164"/>
      <c r="AD302" s="165"/>
      <c r="AE302" s="75">
        <f t="shared" si="109"/>
        <v>0</v>
      </c>
      <c r="AF302" s="161"/>
      <c r="AG302" s="163"/>
      <c r="AH302" s="162"/>
      <c r="AI302" s="75">
        <f t="shared" si="110"/>
        <v>0</v>
      </c>
      <c r="AJ302" s="155"/>
      <c r="AK302" s="156"/>
      <c r="AL302" s="130">
        <f t="shared" si="111"/>
        <v>0</v>
      </c>
      <c r="AM302" s="155"/>
      <c r="AN302" s="156"/>
      <c r="AO302" s="75">
        <f t="shared" si="112"/>
        <v>0</v>
      </c>
      <c r="AP302" s="77"/>
      <c r="AQ302" s="116"/>
      <c r="AR302" s="115">
        <f t="shared" si="113"/>
        <v>0</v>
      </c>
      <c r="AS302" s="136"/>
      <c r="AT302" s="115">
        <f t="shared" si="114"/>
        <v>0</v>
      </c>
      <c r="AU302" s="157"/>
      <c r="AV302" s="158"/>
      <c r="AW302" s="109">
        <f t="shared" si="97"/>
        <v>0</v>
      </c>
      <c r="AX302" s="83"/>
      <c r="AY302" s="138" t="str">
        <f t="shared" si="92"/>
        <v/>
      </c>
      <c r="AZ302" s="138" t="str">
        <f t="shared" si="93"/>
        <v/>
      </c>
      <c r="BA302" s="138" t="str">
        <f t="shared" si="94"/>
        <v/>
      </c>
      <c r="BB302" s="138" t="str">
        <f t="shared" si="95"/>
        <v/>
      </c>
      <c r="BC302" s="138" t="str">
        <f t="shared" si="96"/>
        <v/>
      </c>
    </row>
    <row r="303" spans="1:55" s="2" customFormat="1" ht="35.1" customHeight="1" x14ac:dyDescent="0.2">
      <c r="A303" s="10">
        <f t="shared" si="115"/>
        <v>278</v>
      </c>
      <c r="B303" s="159"/>
      <c r="C303" s="159"/>
      <c r="D303" s="99">
        <f t="shared" si="98"/>
        <v>0</v>
      </c>
      <c r="E303" s="76">
        <f t="shared" si="99"/>
        <v>0</v>
      </c>
      <c r="F303" s="76">
        <f t="shared" si="100"/>
        <v>0</v>
      </c>
      <c r="G303" s="160"/>
      <c r="H303" s="160"/>
      <c r="I303" s="75">
        <f t="shared" si="101"/>
        <v>0</v>
      </c>
      <c r="J303" s="161"/>
      <c r="K303" s="162"/>
      <c r="L303" s="115">
        <f t="shared" si="102"/>
        <v>0</v>
      </c>
      <c r="M303" s="161"/>
      <c r="N303" s="162"/>
      <c r="O303" s="115">
        <f t="shared" si="103"/>
        <v>0</v>
      </c>
      <c r="P303" s="116"/>
      <c r="Q303" s="116"/>
      <c r="R303" s="115">
        <f t="shared" si="104"/>
        <v>0</v>
      </c>
      <c r="S303" s="116"/>
      <c r="T303" s="75">
        <f t="shared" si="105"/>
        <v>0</v>
      </c>
      <c r="U303" s="124"/>
      <c r="V303" s="125">
        <f t="shared" si="106"/>
        <v>0</v>
      </c>
      <c r="W303" s="124"/>
      <c r="X303" s="75">
        <f t="shared" si="107"/>
        <v>0</v>
      </c>
      <c r="Y303" s="161"/>
      <c r="Z303" s="163"/>
      <c r="AA303" s="162"/>
      <c r="AB303" s="75">
        <f t="shared" si="108"/>
        <v>0</v>
      </c>
      <c r="AC303" s="164"/>
      <c r="AD303" s="165"/>
      <c r="AE303" s="75">
        <f t="shared" si="109"/>
        <v>0</v>
      </c>
      <c r="AF303" s="161"/>
      <c r="AG303" s="163"/>
      <c r="AH303" s="162"/>
      <c r="AI303" s="75">
        <f t="shared" si="110"/>
        <v>0</v>
      </c>
      <c r="AJ303" s="155"/>
      <c r="AK303" s="156"/>
      <c r="AL303" s="130">
        <f t="shared" si="111"/>
        <v>0</v>
      </c>
      <c r="AM303" s="155"/>
      <c r="AN303" s="156"/>
      <c r="AO303" s="75">
        <f t="shared" si="112"/>
        <v>0</v>
      </c>
      <c r="AP303" s="77"/>
      <c r="AQ303" s="116"/>
      <c r="AR303" s="115">
        <f t="shared" si="113"/>
        <v>0</v>
      </c>
      <c r="AS303" s="136"/>
      <c r="AT303" s="115">
        <f t="shared" si="114"/>
        <v>0</v>
      </c>
      <c r="AU303" s="157"/>
      <c r="AV303" s="158"/>
      <c r="AW303" s="109">
        <f t="shared" si="97"/>
        <v>0</v>
      </c>
      <c r="AX303" s="84"/>
      <c r="AY303" s="138" t="str">
        <f t="shared" si="92"/>
        <v/>
      </c>
      <c r="AZ303" s="138" t="str">
        <f t="shared" si="93"/>
        <v/>
      </c>
      <c r="BA303" s="138" t="str">
        <f t="shared" si="94"/>
        <v/>
      </c>
      <c r="BB303" s="138" t="str">
        <f t="shared" si="95"/>
        <v/>
      </c>
      <c r="BC303" s="138" t="str">
        <f t="shared" si="96"/>
        <v/>
      </c>
    </row>
    <row r="304" spans="1:55" s="2" customFormat="1" ht="35.1" customHeight="1" x14ac:dyDescent="0.2">
      <c r="A304" s="10">
        <f t="shared" si="115"/>
        <v>279</v>
      </c>
      <c r="B304" s="159"/>
      <c r="C304" s="159"/>
      <c r="D304" s="99">
        <f t="shared" si="98"/>
        <v>0</v>
      </c>
      <c r="E304" s="76">
        <f t="shared" si="99"/>
        <v>0</v>
      </c>
      <c r="F304" s="76">
        <f t="shared" si="100"/>
        <v>0</v>
      </c>
      <c r="G304" s="160"/>
      <c r="H304" s="160"/>
      <c r="I304" s="75">
        <f t="shared" si="101"/>
        <v>0</v>
      </c>
      <c r="J304" s="161"/>
      <c r="K304" s="162"/>
      <c r="L304" s="115">
        <f t="shared" si="102"/>
        <v>0</v>
      </c>
      <c r="M304" s="161"/>
      <c r="N304" s="162"/>
      <c r="O304" s="115">
        <f t="shared" si="103"/>
        <v>0</v>
      </c>
      <c r="P304" s="116"/>
      <c r="Q304" s="116"/>
      <c r="R304" s="115">
        <f t="shared" si="104"/>
        <v>0</v>
      </c>
      <c r="S304" s="116"/>
      <c r="T304" s="75">
        <f t="shared" si="105"/>
        <v>0</v>
      </c>
      <c r="U304" s="124"/>
      <c r="V304" s="125">
        <f t="shared" si="106"/>
        <v>0</v>
      </c>
      <c r="W304" s="124"/>
      <c r="X304" s="75">
        <f t="shared" si="107"/>
        <v>0</v>
      </c>
      <c r="Y304" s="161"/>
      <c r="Z304" s="163"/>
      <c r="AA304" s="162"/>
      <c r="AB304" s="75">
        <f t="shared" si="108"/>
        <v>0</v>
      </c>
      <c r="AC304" s="164"/>
      <c r="AD304" s="165"/>
      <c r="AE304" s="75">
        <f t="shared" si="109"/>
        <v>0</v>
      </c>
      <c r="AF304" s="161"/>
      <c r="AG304" s="163"/>
      <c r="AH304" s="162"/>
      <c r="AI304" s="75">
        <f t="shared" si="110"/>
        <v>0</v>
      </c>
      <c r="AJ304" s="155"/>
      <c r="AK304" s="156"/>
      <c r="AL304" s="130">
        <f t="shared" si="111"/>
        <v>0</v>
      </c>
      <c r="AM304" s="155"/>
      <c r="AN304" s="156"/>
      <c r="AO304" s="75">
        <f t="shared" si="112"/>
        <v>0</v>
      </c>
      <c r="AP304" s="77"/>
      <c r="AQ304" s="116"/>
      <c r="AR304" s="115">
        <f t="shared" si="113"/>
        <v>0</v>
      </c>
      <c r="AS304" s="136"/>
      <c r="AT304" s="115">
        <f t="shared" si="114"/>
        <v>0</v>
      </c>
      <c r="AU304" s="157"/>
      <c r="AV304" s="158"/>
      <c r="AW304" s="109">
        <f t="shared" si="97"/>
        <v>0</v>
      </c>
      <c r="AX304" s="84"/>
      <c r="AY304" s="138" t="str">
        <f t="shared" si="92"/>
        <v/>
      </c>
      <c r="AZ304" s="138" t="str">
        <f t="shared" si="93"/>
        <v/>
      </c>
      <c r="BA304" s="138" t="str">
        <f t="shared" si="94"/>
        <v/>
      </c>
      <c r="BB304" s="138" t="str">
        <f t="shared" si="95"/>
        <v/>
      </c>
      <c r="BC304" s="138" t="str">
        <f t="shared" si="96"/>
        <v/>
      </c>
    </row>
    <row r="305" spans="1:55" s="2" customFormat="1" ht="35.1" customHeight="1" x14ac:dyDescent="0.2">
      <c r="A305" s="10">
        <f t="shared" si="115"/>
        <v>280</v>
      </c>
      <c r="B305" s="159"/>
      <c r="C305" s="159"/>
      <c r="D305" s="99">
        <f t="shared" si="98"/>
        <v>0</v>
      </c>
      <c r="E305" s="76">
        <f t="shared" si="99"/>
        <v>0</v>
      </c>
      <c r="F305" s="76">
        <f t="shared" si="100"/>
        <v>0</v>
      </c>
      <c r="G305" s="160"/>
      <c r="H305" s="160"/>
      <c r="I305" s="75">
        <f t="shared" si="101"/>
        <v>0</v>
      </c>
      <c r="J305" s="161"/>
      <c r="K305" s="162"/>
      <c r="L305" s="115">
        <f t="shared" si="102"/>
        <v>0</v>
      </c>
      <c r="M305" s="161"/>
      <c r="N305" s="162"/>
      <c r="O305" s="115">
        <f t="shared" si="103"/>
        <v>0</v>
      </c>
      <c r="P305" s="116"/>
      <c r="Q305" s="116"/>
      <c r="R305" s="115">
        <f t="shared" si="104"/>
        <v>0</v>
      </c>
      <c r="S305" s="116"/>
      <c r="T305" s="75">
        <f t="shared" si="105"/>
        <v>0</v>
      </c>
      <c r="U305" s="124"/>
      <c r="V305" s="125">
        <f t="shared" si="106"/>
        <v>0</v>
      </c>
      <c r="W305" s="124"/>
      <c r="X305" s="75">
        <f t="shared" si="107"/>
        <v>0</v>
      </c>
      <c r="Y305" s="161"/>
      <c r="Z305" s="163"/>
      <c r="AA305" s="162"/>
      <c r="AB305" s="75">
        <f t="shared" si="108"/>
        <v>0</v>
      </c>
      <c r="AC305" s="164"/>
      <c r="AD305" s="165"/>
      <c r="AE305" s="75">
        <f t="shared" si="109"/>
        <v>0</v>
      </c>
      <c r="AF305" s="161"/>
      <c r="AG305" s="163"/>
      <c r="AH305" s="162"/>
      <c r="AI305" s="75">
        <f t="shared" si="110"/>
        <v>0</v>
      </c>
      <c r="AJ305" s="155"/>
      <c r="AK305" s="156"/>
      <c r="AL305" s="130">
        <f t="shared" si="111"/>
        <v>0</v>
      </c>
      <c r="AM305" s="155"/>
      <c r="AN305" s="156"/>
      <c r="AO305" s="75">
        <f t="shared" si="112"/>
        <v>0</v>
      </c>
      <c r="AP305" s="77"/>
      <c r="AQ305" s="116"/>
      <c r="AR305" s="115">
        <f t="shared" si="113"/>
        <v>0</v>
      </c>
      <c r="AS305" s="136"/>
      <c r="AT305" s="115">
        <f t="shared" si="114"/>
        <v>0</v>
      </c>
      <c r="AU305" s="157"/>
      <c r="AV305" s="158"/>
      <c r="AW305" s="109">
        <f t="shared" si="97"/>
        <v>0</v>
      </c>
      <c r="AX305" s="84"/>
      <c r="AY305" s="138" t="str">
        <f t="shared" si="92"/>
        <v/>
      </c>
      <c r="AZ305" s="138" t="str">
        <f t="shared" si="93"/>
        <v/>
      </c>
      <c r="BA305" s="138" t="str">
        <f t="shared" si="94"/>
        <v/>
      </c>
      <c r="BB305" s="138" t="str">
        <f t="shared" si="95"/>
        <v/>
      </c>
      <c r="BC305" s="138" t="str">
        <f t="shared" si="96"/>
        <v/>
      </c>
    </row>
    <row r="306" spans="1:55" s="2" customFormat="1" ht="35.1" customHeight="1" x14ac:dyDescent="0.2">
      <c r="A306" s="10">
        <f t="shared" si="115"/>
        <v>281</v>
      </c>
      <c r="B306" s="159"/>
      <c r="C306" s="159"/>
      <c r="D306" s="99">
        <f t="shared" si="98"/>
        <v>0</v>
      </c>
      <c r="E306" s="76">
        <f t="shared" si="99"/>
        <v>0</v>
      </c>
      <c r="F306" s="76">
        <f t="shared" si="100"/>
        <v>0</v>
      </c>
      <c r="G306" s="160"/>
      <c r="H306" s="160"/>
      <c r="I306" s="75">
        <f t="shared" si="101"/>
        <v>0</v>
      </c>
      <c r="J306" s="161"/>
      <c r="K306" s="162"/>
      <c r="L306" s="115">
        <f t="shared" si="102"/>
        <v>0</v>
      </c>
      <c r="M306" s="161"/>
      <c r="N306" s="162"/>
      <c r="O306" s="115">
        <f t="shared" si="103"/>
        <v>0</v>
      </c>
      <c r="P306" s="116"/>
      <c r="Q306" s="116"/>
      <c r="R306" s="115">
        <f t="shared" si="104"/>
        <v>0</v>
      </c>
      <c r="S306" s="116"/>
      <c r="T306" s="75">
        <f t="shared" si="105"/>
        <v>0</v>
      </c>
      <c r="U306" s="124"/>
      <c r="V306" s="125">
        <f t="shared" si="106"/>
        <v>0</v>
      </c>
      <c r="W306" s="124"/>
      <c r="X306" s="75">
        <f t="shared" si="107"/>
        <v>0</v>
      </c>
      <c r="Y306" s="161"/>
      <c r="Z306" s="163"/>
      <c r="AA306" s="162"/>
      <c r="AB306" s="75">
        <f t="shared" si="108"/>
        <v>0</v>
      </c>
      <c r="AC306" s="164"/>
      <c r="AD306" s="165"/>
      <c r="AE306" s="75">
        <f t="shared" si="109"/>
        <v>0</v>
      </c>
      <c r="AF306" s="161"/>
      <c r="AG306" s="163"/>
      <c r="AH306" s="162"/>
      <c r="AI306" s="75">
        <f t="shared" si="110"/>
        <v>0</v>
      </c>
      <c r="AJ306" s="155"/>
      <c r="AK306" s="156"/>
      <c r="AL306" s="130">
        <f t="shared" si="111"/>
        <v>0</v>
      </c>
      <c r="AM306" s="155"/>
      <c r="AN306" s="156"/>
      <c r="AO306" s="75">
        <f t="shared" si="112"/>
        <v>0</v>
      </c>
      <c r="AP306" s="77"/>
      <c r="AQ306" s="116"/>
      <c r="AR306" s="115">
        <f t="shared" si="113"/>
        <v>0</v>
      </c>
      <c r="AS306" s="136"/>
      <c r="AT306" s="115">
        <f t="shared" si="114"/>
        <v>0</v>
      </c>
      <c r="AU306" s="157"/>
      <c r="AV306" s="158"/>
      <c r="AW306" s="109">
        <f t="shared" si="97"/>
        <v>0</v>
      </c>
      <c r="AX306" s="84"/>
      <c r="AY306" s="138" t="str">
        <f t="shared" si="92"/>
        <v/>
      </c>
      <c r="AZ306" s="138" t="str">
        <f t="shared" si="93"/>
        <v/>
      </c>
      <c r="BA306" s="138" t="str">
        <f t="shared" si="94"/>
        <v/>
      </c>
      <c r="BB306" s="138" t="str">
        <f t="shared" si="95"/>
        <v/>
      </c>
      <c r="BC306" s="138" t="str">
        <f t="shared" si="96"/>
        <v/>
      </c>
    </row>
    <row r="307" spans="1:55" s="2" customFormat="1" ht="35.1" customHeight="1" x14ac:dyDescent="0.2">
      <c r="A307" s="10">
        <f t="shared" si="115"/>
        <v>282</v>
      </c>
      <c r="B307" s="159"/>
      <c r="C307" s="159"/>
      <c r="D307" s="99">
        <f t="shared" si="98"/>
        <v>0</v>
      </c>
      <c r="E307" s="76">
        <f t="shared" si="99"/>
        <v>0</v>
      </c>
      <c r="F307" s="76">
        <f t="shared" si="100"/>
        <v>0</v>
      </c>
      <c r="G307" s="160"/>
      <c r="H307" s="160"/>
      <c r="I307" s="75">
        <f t="shared" si="101"/>
        <v>0</v>
      </c>
      <c r="J307" s="161"/>
      <c r="K307" s="162"/>
      <c r="L307" s="115">
        <f t="shared" si="102"/>
        <v>0</v>
      </c>
      <c r="M307" s="161"/>
      <c r="N307" s="162"/>
      <c r="O307" s="115">
        <f t="shared" si="103"/>
        <v>0</v>
      </c>
      <c r="P307" s="116"/>
      <c r="Q307" s="116"/>
      <c r="R307" s="115">
        <f t="shared" si="104"/>
        <v>0</v>
      </c>
      <c r="S307" s="116"/>
      <c r="T307" s="75">
        <f t="shared" si="105"/>
        <v>0</v>
      </c>
      <c r="U307" s="124"/>
      <c r="V307" s="125">
        <f t="shared" si="106"/>
        <v>0</v>
      </c>
      <c r="W307" s="124"/>
      <c r="X307" s="75">
        <f t="shared" si="107"/>
        <v>0</v>
      </c>
      <c r="Y307" s="161"/>
      <c r="Z307" s="163"/>
      <c r="AA307" s="162"/>
      <c r="AB307" s="75">
        <f t="shared" si="108"/>
        <v>0</v>
      </c>
      <c r="AC307" s="164"/>
      <c r="AD307" s="165"/>
      <c r="AE307" s="75">
        <f t="shared" si="109"/>
        <v>0</v>
      </c>
      <c r="AF307" s="161"/>
      <c r="AG307" s="163"/>
      <c r="AH307" s="162"/>
      <c r="AI307" s="75">
        <f t="shared" si="110"/>
        <v>0</v>
      </c>
      <c r="AJ307" s="155"/>
      <c r="AK307" s="156"/>
      <c r="AL307" s="130">
        <f t="shared" si="111"/>
        <v>0</v>
      </c>
      <c r="AM307" s="155"/>
      <c r="AN307" s="156"/>
      <c r="AO307" s="75">
        <f t="shared" si="112"/>
        <v>0</v>
      </c>
      <c r="AP307" s="77"/>
      <c r="AQ307" s="116"/>
      <c r="AR307" s="115">
        <f t="shared" si="113"/>
        <v>0</v>
      </c>
      <c r="AS307" s="136"/>
      <c r="AT307" s="115">
        <f t="shared" si="114"/>
        <v>0</v>
      </c>
      <c r="AU307" s="157"/>
      <c r="AV307" s="158"/>
      <c r="AW307" s="109">
        <f t="shared" si="97"/>
        <v>0</v>
      </c>
      <c r="AX307" s="84"/>
      <c r="AY307" s="138" t="str">
        <f t="shared" si="92"/>
        <v/>
      </c>
      <c r="AZ307" s="138" t="str">
        <f t="shared" si="93"/>
        <v/>
      </c>
      <c r="BA307" s="138" t="str">
        <f t="shared" si="94"/>
        <v/>
      </c>
      <c r="BB307" s="138" t="str">
        <f t="shared" si="95"/>
        <v/>
      </c>
      <c r="BC307" s="138" t="str">
        <f t="shared" si="96"/>
        <v/>
      </c>
    </row>
    <row r="308" spans="1:55" s="5" customFormat="1" ht="35.1" customHeight="1" x14ac:dyDescent="0.25">
      <c r="A308" s="10">
        <f t="shared" si="115"/>
        <v>283</v>
      </c>
      <c r="B308" s="159"/>
      <c r="C308" s="159"/>
      <c r="D308" s="99">
        <f t="shared" si="98"/>
        <v>0</v>
      </c>
      <c r="E308" s="76">
        <f t="shared" si="99"/>
        <v>0</v>
      </c>
      <c r="F308" s="76">
        <f t="shared" si="100"/>
        <v>0</v>
      </c>
      <c r="G308" s="160"/>
      <c r="H308" s="160"/>
      <c r="I308" s="75">
        <f t="shared" si="101"/>
        <v>0</v>
      </c>
      <c r="J308" s="161"/>
      <c r="K308" s="162"/>
      <c r="L308" s="115">
        <f t="shared" si="102"/>
        <v>0</v>
      </c>
      <c r="M308" s="161"/>
      <c r="N308" s="162"/>
      <c r="O308" s="115">
        <f t="shared" si="103"/>
        <v>0</v>
      </c>
      <c r="P308" s="116"/>
      <c r="Q308" s="116"/>
      <c r="R308" s="115">
        <f t="shared" si="104"/>
        <v>0</v>
      </c>
      <c r="S308" s="116"/>
      <c r="T308" s="75">
        <f t="shared" si="105"/>
        <v>0</v>
      </c>
      <c r="U308" s="124"/>
      <c r="V308" s="125">
        <f t="shared" si="106"/>
        <v>0</v>
      </c>
      <c r="W308" s="124"/>
      <c r="X308" s="75">
        <f t="shared" si="107"/>
        <v>0</v>
      </c>
      <c r="Y308" s="161"/>
      <c r="Z308" s="163"/>
      <c r="AA308" s="162"/>
      <c r="AB308" s="75">
        <f t="shared" si="108"/>
        <v>0</v>
      </c>
      <c r="AC308" s="164"/>
      <c r="AD308" s="165"/>
      <c r="AE308" s="75">
        <f t="shared" si="109"/>
        <v>0</v>
      </c>
      <c r="AF308" s="161"/>
      <c r="AG308" s="163"/>
      <c r="AH308" s="162"/>
      <c r="AI308" s="75">
        <f t="shared" si="110"/>
        <v>0</v>
      </c>
      <c r="AJ308" s="155"/>
      <c r="AK308" s="156"/>
      <c r="AL308" s="130">
        <f t="shared" si="111"/>
        <v>0</v>
      </c>
      <c r="AM308" s="155"/>
      <c r="AN308" s="156"/>
      <c r="AO308" s="75">
        <f t="shared" si="112"/>
        <v>0</v>
      </c>
      <c r="AP308" s="77"/>
      <c r="AQ308" s="116"/>
      <c r="AR308" s="115">
        <f t="shared" si="113"/>
        <v>0</v>
      </c>
      <c r="AS308" s="136"/>
      <c r="AT308" s="115">
        <f t="shared" si="114"/>
        <v>0</v>
      </c>
      <c r="AU308" s="157"/>
      <c r="AV308" s="158"/>
      <c r="AW308" s="109">
        <f t="shared" si="97"/>
        <v>0</v>
      </c>
      <c r="AX308" s="82"/>
      <c r="AY308" s="138" t="str">
        <f t="shared" si="92"/>
        <v/>
      </c>
      <c r="AZ308" s="138" t="str">
        <f t="shared" si="93"/>
        <v/>
      </c>
      <c r="BA308" s="138" t="str">
        <f t="shared" si="94"/>
        <v/>
      </c>
      <c r="BB308" s="138" t="str">
        <f t="shared" si="95"/>
        <v/>
      </c>
      <c r="BC308" s="138" t="str">
        <f t="shared" si="96"/>
        <v/>
      </c>
    </row>
    <row r="309" spans="1:55" s="4" customFormat="1" ht="35.1" customHeight="1" x14ac:dyDescent="0.25">
      <c r="A309" s="10">
        <f t="shared" si="115"/>
        <v>284</v>
      </c>
      <c r="B309" s="159"/>
      <c r="C309" s="159"/>
      <c r="D309" s="99">
        <f t="shared" si="98"/>
        <v>0</v>
      </c>
      <c r="E309" s="76">
        <f t="shared" si="99"/>
        <v>0</v>
      </c>
      <c r="F309" s="76">
        <f t="shared" si="100"/>
        <v>0</v>
      </c>
      <c r="G309" s="160"/>
      <c r="H309" s="160"/>
      <c r="I309" s="75">
        <f t="shared" si="101"/>
        <v>0</v>
      </c>
      <c r="J309" s="161"/>
      <c r="K309" s="162"/>
      <c r="L309" s="115">
        <f t="shared" si="102"/>
        <v>0</v>
      </c>
      <c r="M309" s="161"/>
      <c r="N309" s="162"/>
      <c r="O309" s="115">
        <f t="shared" si="103"/>
        <v>0</v>
      </c>
      <c r="P309" s="116"/>
      <c r="Q309" s="116"/>
      <c r="R309" s="115">
        <f t="shared" si="104"/>
        <v>0</v>
      </c>
      <c r="S309" s="116"/>
      <c r="T309" s="75">
        <f t="shared" si="105"/>
        <v>0</v>
      </c>
      <c r="U309" s="124"/>
      <c r="V309" s="125">
        <f t="shared" si="106"/>
        <v>0</v>
      </c>
      <c r="W309" s="124"/>
      <c r="X309" s="75">
        <f t="shared" si="107"/>
        <v>0</v>
      </c>
      <c r="Y309" s="161"/>
      <c r="Z309" s="163"/>
      <c r="AA309" s="162"/>
      <c r="AB309" s="75">
        <f t="shared" si="108"/>
        <v>0</v>
      </c>
      <c r="AC309" s="164"/>
      <c r="AD309" s="165"/>
      <c r="AE309" s="75">
        <f t="shared" si="109"/>
        <v>0</v>
      </c>
      <c r="AF309" s="161"/>
      <c r="AG309" s="163"/>
      <c r="AH309" s="162"/>
      <c r="AI309" s="75">
        <f t="shared" si="110"/>
        <v>0</v>
      </c>
      <c r="AJ309" s="155"/>
      <c r="AK309" s="156"/>
      <c r="AL309" s="130">
        <f t="shared" si="111"/>
        <v>0</v>
      </c>
      <c r="AM309" s="155"/>
      <c r="AN309" s="156"/>
      <c r="AO309" s="75">
        <f t="shared" si="112"/>
        <v>0</v>
      </c>
      <c r="AP309" s="77"/>
      <c r="AQ309" s="116"/>
      <c r="AR309" s="115">
        <f t="shared" si="113"/>
        <v>0</v>
      </c>
      <c r="AS309" s="136"/>
      <c r="AT309" s="115">
        <f t="shared" si="114"/>
        <v>0</v>
      </c>
      <c r="AU309" s="157"/>
      <c r="AV309" s="158"/>
      <c r="AW309" s="109">
        <f t="shared" si="97"/>
        <v>0</v>
      </c>
      <c r="AX309" s="83"/>
      <c r="AY309" s="138" t="str">
        <f t="shared" si="92"/>
        <v/>
      </c>
      <c r="AZ309" s="138" t="str">
        <f t="shared" si="93"/>
        <v/>
      </c>
      <c r="BA309" s="138" t="str">
        <f t="shared" si="94"/>
        <v/>
      </c>
      <c r="BB309" s="138" t="str">
        <f t="shared" si="95"/>
        <v/>
      </c>
      <c r="BC309" s="138" t="str">
        <f t="shared" si="96"/>
        <v/>
      </c>
    </row>
    <row r="310" spans="1:55" s="2" customFormat="1" ht="35.1" customHeight="1" x14ac:dyDescent="0.2">
      <c r="A310" s="10">
        <f t="shared" si="115"/>
        <v>285</v>
      </c>
      <c r="B310" s="159"/>
      <c r="C310" s="159"/>
      <c r="D310" s="99">
        <f t="shared" si="98"/>
        <v>0</v>
      </c>
      <c r="E310" s="76">
        <f t="shared" si="99"/>
        <v>0</v>
      </c>
      <c r="F310" s="76">
        <f t="shared" si="100"/>
        <v>0</v>
      </c>
      <c r="G310" s="160"/>
      <c r="H310" s="160"/>
      <c r="I310" s="75">
        <f t="shared" si="101"/>
        <v>0</v>
      </c>
      <c r="J310" s="161"/>
      <c r="K310" s="162"/>
      <c r="L310" s="115">
        <f t="shared" si="102"/>
        <v>0</v>
      </c>
      <c r="M310" s="161"/>
      <c r="N310" s="162"/>
      <c r="O310" s="115">
        <f t="shared" si="103"/>
        <v>0</v>
      </c>
      <c r="P310" s="116"/>
      <c r="Q310" s="116"/>
      <c r="R310" s="115">
        <f t="shared" si="104"/>
        <v>0</v>
      </c>
      <c r="S310" s="116"/>
      <c r="T310" s="75">
        <f t="shared" si="105"/>
        <v>0</v>
      </c>
      <c r="U310" s="124"/>
      <c r="V310" s="125">
        <f t="shared" si="106"/>
        <v>0</v>
      </c>
      <c r="W310" s="124"/>
      <c r="X310" s="75">
        <f t="shared" si="107"/>
        <v>0</v>
      </c>
      <c r="Y310" s="161"/>
      <c r="Z310" s="163"/>
      <c r="AA310" s="162"/>
      <c r="AB310" s="75">
        <f t="shared" si="108"/>
        <v>0</v>
      </c>
      <c r="AC310" s="164"/>
      <c r="AD310" s="165"/>
      <c r="AE310" s="75">
        <f t="shared" si="109"/>
        <v>0</v>
      </c>
      <c r="AF310" s="161"/>
      <c r="AG310" s="163"/>
      <c r="AH310" s="162"/>
      <c r="AI310" s="75">
        <f t="shared" si="110"/>
        <v>0</v>
      </c>
      <c r="AJ310" s="155"/>
      <c r="AK310" s="156"/>
      <c r="AL310" s="130">
        <f t="shared" si="111"/>
        <v>0</v>
      </c>
      <c r="AM310" s="155"/>
      <c r="AN310" s="156"/>
      <c r="AO310" s="75">
        <f t="shared" si="112"/>
        <v>0</v>
      </c>
      <c r="AP310" s="77"/>
      <c r="AQ310" s="116"/>
      <c r="AR310" s="115">
        <f t="shared" si="113"/>
        <v>0</v>
      </c>
      <c r="AS310" s="136"/>
      <c r="AT310" s="115">
        <f t="shared" si="114"/>
        <v>0</v>
      </c>
      <c r="AU310" s="157"/>
      <c r="AV310" s="158"/>
      <c r="AW310" s="109">
        <f t="shared" si="97"/>
        <v>0</v>
      </c>
      <c r="AX310" s="84"/>
      <c r="AY310" s="138" t="str">
        <f t="shared" si="92"/>
        <v/>
      </c>
      <c r="AZ310" s="138" t="str">
        <f t="shared" si="93"/>
        <v/>
      </c>
      <c r="BA310" s="138" t="str">
        <f t="shared" si="94"/>
        <v/>
      </c>
      <c r="BB310" s="138" t="str">
        <f t="shared" si="95"/>
        <v/>
      </c>
      <c r="BC310" s="138" t="str">
        <f t="shared" si="96"/>
        <v/>
      </c>
    </row>
    <row r="311" spans="1:55" s="2" customFormat="1" ht="35.1" customHeight="1" x14ac:dyDescent="0.2">
      <c r="A311" s="10">
        <f t="shared" si="115"/>
        <v>286</v>
      </c>
      <c r="B311" s="159"/>
      <c r="C311" s="159"/>
      <c r="D311" s="99">
        <f t="shared" si="98"/>
        <v>0</v>
      </c>
      <c r="E311" s="76">
        <f t="shared" si="99"/>
        <v>0</v>
      </c>
      <c r="F311" s="76">
        <f t="shared" si="100"/>
        <v>0</v>
      </c>
      <c r="G311" s="160"/>
      <c r="H311" s="160"/>
      <c r="I311" s="75">
        <f t="shared" si="101"/>
        <v>0</v>
      </c>
      <c r="J311" s="161"/>
      <c r="K311" s="162"/>
      <c r="L311" s="115">
        <f t="shared" si="102"/>
        <v>0</v>
      </c>
      <c r="M311" s="161"/>
      <c r="N311" s="162"/>
      <c r="O311" s="115">
        <f t="shared" si="103"/>
        <v>0</v>
      </c>
      <c r="P311" s="116"/>
      <c r="Q311" s="116"/>
      <c r="R311" s="115">
        <f t="shared" si="104"/>
        <v>0</v>
      </c>
      <c r="S311" s="116"/>
      <c r="T311" s="75">
        <f t="shared" si="105"/>
        <v>0</v>
      </c>
      <c r="U311" s="124"/>
      <c r="V311" s="125">
        <f t="shared" si="106"/>
        <v>0</v>
      </c>
      <c r="W311" s="124"/>
      <c r="X311" s="75">
        <f t="shared" si="107"/>
        <v>0</v>
      </c>
      <c r="Y311" s="161"/>
      <c r="Z311" s="163"/>
      <c r="AA311" s="162"/>
      <c r="AB311" s="75">
        <f t="shared" si="108"/>
        <v>0</v>
      </c>
      <c r="AC311" s="164"/>
      <c r="AD311" s="165"/>
      <c r="AE311" s="75">
        <f t="shared" si="109"/>
        <v>0</v>
      </c>
      <c r="AF311" s="161"/>
      <c r="AG311" s="163"/>
      <c r="AH311" s="162"/>
      <c r="AI311" s="75">
        <f t="shared" si="110"/>
        <v>0</v>
      </c>
      <c r="AJ311" s="155"/>
      <c r="AK311" s="156"/>
      <c r="AL311" s="130">
        <f t="shared" si="111"/>
        <v>0</v>
      </c>
      <c r="AM311" s="155"/>
      <c r="AN311" s="156"/>
      <c r="AO311" s="75">
        <f t="shared" si="112"/>
        <v>0</v>
      </c>
      <c r="AP311" s="77"/>
      <c r="AQ311" s="116"/>
      <c r="AR311" s="115">
        <f t="shared" si="113"/>
        <v>0</v>
      </c>
      <c r="AS311" s="136"/>
      <c r="AT311" s="115">
        <f t="shared" si="114"/>
        <v>0</v>
      </c>
      <c r="AU311" s="157"/>
      <c r="AV311" s="158"/>
      <c r="AW311" s="109">
        <f t="shared" si="97"/>
        <v>0</v>
      </c>
      <c r="AX311" s="84"/>
      <c r="AY311" s="138" t="str">
        <f t="shared" si="92"/>
        <v/>
      </c>
      <c r="AZ311" s="138" t="str">
        <f t="shared" si="93"/>
        <v/>
      </c>
      <c r="BA311" s="138" t="str">
        <f t="shared" si="94"/>
        <v/>
      </c>
      <c r="BB311" s="138" t="str">
        <f t="shared" si="95"/>
        <v/>
      </c>
      <c r="BC311" s="138" t="str">
        <f t="shared" si="96"/>
        <v/>
      </c>
    </row>
    <row r="312" spans="1:55" s="2" customFormat="1" ht="35.1" customHeight="1" x14ac:dyDescent="0.2">
      <c r="A312" s="10">
        <f t="shared" si="115"/>
        <v>287</v>
      </c>
      <c r="B312" s="159"/>
      <c r="C312" s="159"/>
      <c r="D312" s="99">
        <f t="shared" si="98"/>
        <v>0</v>
      </c>
      <c r="E312" s="76">
        <f t="shared" si="99"/>
        <v>0</v>
      </c>
      <c r="F312" s="76">
        <f t="shared" si="100"/>
        <v>0</v>
      </c>
      <c r="G312" s="160"/>
      <c r="H312" s="160"/>
      <c r="I312" s="75">
        <f t="shared" si="101"/>
        <v>0</v>
      </c>
      <c r="J312" s="161"/>
      <c r="K312" s="162"/>
      <c r="L312" s="115">
        <f t="shared" si="102"/>
        <v>0</v>
      </c>
      <c r="M312" s="161"/>
      <c r="N312" s="162"/>
      <c r="O312" s="115">
        <f t="shared" si="103"/>
        <v>0</v>
      </c>
      <c r="P312" s="116"/>
      <c r="Q312" s="116"/>
      <c r="R312" s="115">
        <f t="shared" si="104"/>
        <v>0</v>
      </c>
      <c r="S312" s="116"/>
      <c r="T312" s="75">
        <f t="shared" si="105"/>
        <v>0</v>
      </c>
      <c r="U312" s="124"/>
      <c r="V312" s="125">
        <f t="shared" si="106"/>
        <v>0</v>
      </c>
      <c r="W312" s="124"/>
      <c r="X312" s="75">
        <f t="shared" si="107"/>
        <v>0</v>
      </c>
      <c r="Y312" s="161"/>
      <c r="Z312" s="163"/>
      <c r="AA312" s="162"/>
      <c r="AB312" s="75">
        <f t="shared" si="108"/>
        <v>0</v>
      </c>
      <c r="AC312" s="164"/>
      <c r="AD312" s="165"/>
      <c r="AE312" s="75">
        <f t="shared" si="109"/>
        <v>0</v>
      </c>
      <c r="AF312" s="161"/>
      <c r="AG312" s="163"/>
      <c r="AH312" s="162"/>
      <c r="AI312" s="75">
        <f t="shared" si="110"/>
        <v>0</v>
      </c>
      <c r="AJ312" s="155"/>
      <c r="AK312" s="156"/>
      <c r="AL312" s="130">
        <f t="shared" si="111"/>
        <v>0</v>
      </c>
      <c r="AM312" s="155"/>
      <c r="AN312" s="156"/>
      <c r="AO312" s="75">
        <f t="shared" si="112"/>
        <v>0</v>
      </c>
      <c r="AP312" s="77"/>
      <c r="AQ312" s="116"/>
      <c r="AR312" s="115">
        <f t="shared" si="113"/>
        <v>0</v>
      </c>
      <c r="AS312" s="136"/>
      <c r="AT312" s="115">
        <f t="shared" si="114"/>
        <v>0</v>
      </c>
      <c r="AU312" s="157"/>
      <c r="AV312" s="158"/>
      <c r="AW312" s="109">
        <f t="shared" si="97"/>
        <v>0</v>
      </c>
      <c r="AX312" s="84"/>
      <c r="AY312" s="138" t="str">
        <f t="shared" si="92"/>
        <v/>
      </c>
      <c r="AZ312" s="138" t="str">
        <f t="shared" si="93"/>
        <v/>
      </c>
      <c r="BA312" s="138" t="str">
        <f t="shared" si="94"/>
        <v/>
      </c>
      <c r="BB312" s="138" t="str">
        <f t="shared" si="95"/>
        <v/>
      </c>
      <c r="BC312" s="138" t="str">
        <f t="shared" si="96"/>
        <v/>
      </c>
    </row>
    <row r="313" spans="1:55" s="2" customFormat="1" ht="35.1" customHeight="1" x14ac:dyDescent="0.2">
      <c r="A313" s="10">
        <f t="shared" si="115"/>
        <v>288</v>
      </c>
      <c r="B313" s="159"/>
      <c r="C313" s="159"/>
      <c r="D313" s="99">
        <f t="shared" si="98"/>
        <v>0</v>
      </c>
      <c r="E313" s="76">
        <f t="shared" si="99"/>
        <v>0</v>
      </c>
      <c r="F313" s="76">
        <f t="shared" si="100"/>
        <v>0</v>
      </c>
      <c r="G313" s="160"/>
      <c r="H313" s="160"/>
      <c r="I313" s="75">
        <f t="shared" si="101"/>
        <v>0</v>
      </c>
      <c r="J313" s="161"/>
      <c r="K313" s="162"/>
      <c r="L313" s="115">
        <f t="shared" si="102"/>
        <v>0</v>
      </c>
      <c r="M313" s="161"/>
      <c r="N313" s="162"/>
      <c r="O313" s="115">
        <f t="shared" si="103"/>
        <v>0</v>
      </c>
      <c r="P313" s="116"/>
      <c r="Q313" s="116"/>
      <c r="R313" s="115">
        <f t="shared" si="104"/>
        <v>0</v>
      </c>
      <c r="S313" s="116"/>
      <c r="T313" s="75">
        <f t="shared" si="105"/>
        <v>0</v>
      </c>
      <c r="U313" s="124"/>
      <c r="V313" s="125">
        <f t="shared" si="106"/>
        <v>0</v>
      </c>
      <c r="W313" s="124"/>
      <c r="X313" s="75">
        <f t="shared" si="107"/>
        <v>0</v>
      </c>
      <c r="Y313" s="161"/>
      <c r="Z313" s="163"/>
      <c r="AA313" s="162"/>
      <c r="AB313" s="75">
        <f t="shared" si="108"/>
        <v>0</v>
      </c>
      <c r="AC313" s="164"/>
      <c r="AD313" s="165"/>
      <c r="AE313" s="75">
        <f t="shared" si="109"/>
        <v>0</v>
      </c>
      <c r="AF313" s="161"/>
      <c r="AG313" s="163"/>
      <c r="AH313" s="162"/>
      <c r="AI313" s="75">
        <f t="shared" si="110"/>
        <v>0</v>
      </c>
      <c r="AJ313" s="155"/>
      <c r="AK313" s="156"/>
      <c r="AL313" s="130">
        <f t="shared" si="111"/>
        <v>0</v>
      </c>
      <c r="AM313" s="155"/>
      <c r="AN313" s="156"/>
      <c r="AO313" s="75">
        <f t="shared" si="112"/>
        <v>0</v>
      </c>
      <c r="AP313" s="77"/>
      <c r="AQ313" s="116"/>
      <c r="AR313" s="115">
        <f t="shared" si="113"/>
        <v>0</v>
      </c>
      <c r="AS313" s="136"/>
      <c r="AT313" s="115">
        <f t="shared" si="114"/>
        <v>0</v>
      </c>
      <c r="AU313" s="157"/>
      <c r="AV313" s="158"/>
      <c r="AW313" s="109">
        <f t="shared" si="97"/>
        <v>0</v>
      </c>
      <c r="AX313" s="84"/>
      <c r="AY313" s="138" t="str">
        <f t="shared" si="92"/>
        <v/>
      </c>
      <c r="AZ313" s="138" t="str">
        <f t="shared" si="93"/>
        <v/>
      </c>
      <c r="BA313" s="138" t="str">
        <f t="shared" si="94"/>
        <v/>
      </c>
      <c r="BB313" s="138" t="str">
        <f t="shared" si="95"/>
        <v/>
      </c>
      <c r="BC313" s="138" t="str">
        <f t="shared" si="96"/>
        <v/>
      </c>
    </row>
    <row r="314" spans="1:55" s="2" customFormat="1" ht="35.1" customHeight="1" x14ac:dyDescent="0.2">
      <c r="A314" s="10">
        <f t="shared" si="115"/>
        <v>289</v>
      </c>
      <c r="B314" s="159"/>
      <c r="C314" s="159"/>
      <c r="D314" s="99">
        <f t="shared" si="98"/>
        <v>0</v>
      </c>
      <c r="E314" s="76">
        <f t="shared" si="99"/>
        <v>0</v>
      </c>
      <c r="F314" s="76">
        <f t="shared" si="100"/>
        <v>0</v>
      </c>
      <c r="G314" s="160"/>
      <c r="H314" s="160"/>
      <c r="I314" s="75">
        <f t="shared" si="101"/>
        <v>0</v>
      </c>
      <c r="J314" s="161"/>
      <c r="K314" s="162"/>
      <c r="L314" s="115">
        <f t="shared" si="102"/>
        <v>0</v>
      </c>
      <c r="M314" s="161"/>
      <c r="N314" s="162"/>
      <c r="O314" s="115">
        <f t="shared" si="103"/>
        <v>0</v>
      </c>
      <c r="P314" s="116"/>
      <c r="Q314" s="116"/>
      <c r="R314" s="115">
        <f t="shared" si="104"/>
        <v>0</v>
      </c>
      <c r="S314" s="116"/>
      <c r="T314" s="75">
        <f t="shared" si="105"/>
        <v>0</v>
      </c>
      <c r="U314" s="124"/>
      <c r="V314" s="125">
        <f t="shared" si="106"/>
        <v>0</v>
      </c>
      <c r="W314" s="124"/>
      <c r="X314" s="75">
        <f t="shared" si="107"/>
        <v>0</v>
      </c>
      <c r="Y314" s="161"/>
      <c r="Z314" s="163"/>
      <c r="AA314" s="162"/>
      <c r="AB314" s="75">
        <f t="shared" si="108"/>
        <v>0</v>
      </c>
      <c r="AC314" s="164"/>
      <c r="AD314" s="165"/>
      <c r="AE314" s="75">
        <f t="shared" si="109"/>
        <v>0</v>
      </c>
      <c r="AF314" s="161"/>
      <c r="AG314" s="163"/>
      <c r="AH314" s="162"/>
      <c r="AI314" s="75">
        <f t="shared" si="110"/>
        <v>0</v>
      </c>
      <c r="AJ314" s="155"/>
      <c r="AK314" s="156"/>
      <c r="AL314" s="130">
        <f t="shared" si="111"/>
        <v>0</v>
      </c>
      <c r="AM314" s="155"/>
      <c r="AN314" s="156"/>
      <c r="AO314" s="75">
        <f t="shared" si="112"/>
        <v>0</v>
      </c>
      <c r="AP314" s="77"/>
      <c r="AQ314" s="116"/>
      <c r="AR314" s="115">
        <f t="shared" si="113"/>
        <v>0</v>
      </c>
      <c r="AS314" s="136"/>
      <c r="AT314" s="115">
        <f t="shared" si="114"/>
        <v>0</v>
      </c>
      <c r="AU314" s="157"/>
      <c r="AV314" s="158"/>
      <c r="AW314" s="109">
        <f t="shared" si="97"/>
        <v>0</v>
      </c>
      <c r="AX314" s="84"/>
      <c r="AY314" s="138" t="str">
        <f t="shared" si="92"/>
        <v/>
      </c>
      <c r="AZ314" s="138" t="str">
        <f t="shared" si="93"/>
        <v/>
      </c>
      <c r="BA314" s="138" t="str">
        <f t="shared" si="94"/>
        <v/>
      </c>
      <c r="BB314" s="138" t="str">
        <f t="shared" si="95"/>
        <v/>
      </c>
      <c r="BC314" s="138" t="str">
        <f t="shared" si="96"/>
        <v/>
      </c>
    </row>
    <row r="315" spans="1:55" s="2" customFormat="1" ht="35.1" customHeight="1" x14ac:dyDescent="0.2">
      <c r="A315" s="10">
        <f t="shared" si="115"/>
        <v>290</v>
      </c>
      <c r="B315" s="159"/>
      <c r="C315" s="159"/>
      <c r="D315" s="99">
        <f t="shared" si="98"/>
        <v>0</v>
      </c>
      <c r="E315" s="76">
        <f t="shared" si="99"/>
        <v>0</v>
      </c>
      <c r="F315" s="76">
        <f t="shared" si="100"/>
        <v>0</v>
      </c>
      <c r="G315" s="160"/>
      <c r="H315" s="160"/>
      <c r="I315" s="75">
        <f t="shared" si="101"/>
        <v>0</v>
      </c>
      <c r="J315" s="161"/>
      <c r="K315" s="162"/>
      <c r="L315" s="115">
        <f t="shared" si="102"/>
        <v>0</v>
      </c>
      <c r="M315" s="161"/>
      <c r="N315" s="162"/>
      <c r="O315" s="115">
        <f t="shared" si="103"/>
        <v>0</v>
      </c>
      <c r="P315" s="116"/>
      <c r="Q315" s="116"/>
      <c r="R315" s="115">
        <f t="shared" si="104"/>
        <v>0</v>
      </c>
      <c r="S315" s="116"/>
      <c r="T315" s="75">
        <f t="shared" si="105"/>
        <v>0</v>
      </c>
      <c r="U315" s="124"/>
      <c r="V315" s="125">
        <f t="shared" si="106"/>
        <v>0</v>
      </c>
      <c r="W315" s="124"/>
      <c r="X315" s="75">
        <f t="shared" si="107"/>
        <v>0</v>
      </c>
      <c r="Y315" s="161"/>
      <c r="Z315" s="163"/>
      <c r="AA315" s="162"/>
      <c r="AB315" s="75">
        <f t="shared" si="108"/>
        <v>0</v>
      </c>
      <c r="AC315" s="164"/>
      <c r="AD315" s="165"/>
      <c r="AE315" s="75">
        <f t="shared" si="109"/>
        <v>0</v>
      </c>
      <c r="AF315" s="161"/>
      <c r="AG315" s="163"/>
      <c r="AH315" s="162"/>
      <c r="AI315" s="75">
        <f t="shared" si="110"/>
        <v>0</v>
      </c>
      <c r="AJ315" s="155"/>
      <c r="AK315" s="156"/>
      <c r="AL315" s="130">
        <f t="shared" si="111"/>
        <v>0</v>
      </c>
      <c r="AM315" s="155"/>
      <c r="AN315" s="156"/>
      <c r="AO315" s="75">
        <f t="shared" si="112"/>
        <v>0</v>
      </c>
      <c r="AP315" s="77"/>
      <c r="AQ315" s="116"/>
      <c r="AR315" s="115">
        <f t="shared" si="113"/>
        <v>0</v>
      </c>
      <c r="AS315" s="136"/>
      <c r="AT315" s="115">
        <f t="shared" si="114"/>
        <v>0</v>
      </c>
      <c r="AU315" s="157"/>
      <c r="AV315" s="158"/>
      <c r="AW315" s="109">
        <f t="shared" si="97"/>
        <v>0</v>
      </c>
      <c r="AX315" s="84"/>
      <c r="AY315" s="138" t="str">
        <f t="shared" si="92"/>
        <v/>
      </c>
      <c r="AZ315" s="138" t="str">
        <f t="shared" si="93"/>
        <v/>
      </c>
      <c r="BA315" s="138" t="str">
        <f t="shared" si="94"/>
        <v/>
      </c>
      <c r="BB315" s="138" t="str">
        <f t="shared" si="95"/>
        <v/>
      </c>
      <c r="BC315" s="138" t="str">
        <f t="shared" si="96"/>
        <v/>
      </c>
    </row>
    <row r="316" spans="1:55" s="4" customFormat="1" ht="35.1" customHeight="1" x14ac:dyDescent="0.25">
      <c r="A316" s="10">
        <f t="shared" si="115"/>
        <v>291</v>
      </c>
      <c r="B316" s="159"/>
      <c r="C316" s="159"/>
      <c r="D316" s="99">
        <f t="shared" si="98"/>
        <v>0</v>
      </c>
      <c r="E316" s="76">
        <f t="shared" si="99"/>
        <v>0</v>
      </c>
      <c r="F316" s="76">
        <f t="shared" si="100"/>
        <v>0</v>
      </c>
      <c r="G316" s="160"/>
      <c r="H316" s="160"/>
      <c r="I316" s="75">
        <f t="shared" si="101"/>
        <v>0</v>
      </c>
      <c r="J316" s="161"/>
      <c r="K316" s="162"/>
      <c r="L316" s="115">
        <f t="shared" si="102"/>
        <v>0</v>
      </c>
      <c r="M316" s="161"/>
      <c r="N316" s="162"/>
      <c r="O316" s="115">
        <f t="shared" si="103"/>
        <v>0</v>
      </c>
      <c r="P316" s="116"/>
      <c r="Q316" s="116"/>
      <c r="R316" s="115">
        <f t="shared" si="104"/>
        <v>0</v>
      </c>
      <c r="S316" s="116"/>
      <c r="T316" s="75">
        <f t="shared" si="105"/>
        <v>0</v>
      </c>
      <c r="U316" s="124"/>
      <c r="V316" s="125">
        <f t="shared" si="106"/>
        <v>0</v>
      </c>
      <c r="W316" s="124"/>
      <c r="X316" s="75">
        <f t="shared" si="107"/>
        <v>0</v>
      </c>
      <c r="Y316" s="161"/>
      <c r="Z316" s="163"/>
      <c r="AA316" s="162"/>
      <c r="AB316" s="75">
        <f t="shared" si="108"/>
        <v>0</v>
      </c>
      <c r="AC316" s="164"/>
      <c r="AD316" s="165"/>
      <c r="AE316" s="75">
        <f t="shared" si="109"/>
        <v>0</v>
      </c>
      <c r="AF316" s="161"/>
      <c r="AG316" s="163"/>
      <c r="AH316" s="162"/>
      <c r="AI316" s="75">
        <f t="shared" si="110"/>
        <v>0</v>
      </c>
      <c r="AJ316" s="155"/>
      <c r="AK316" s="156"/>
      <c r="AL316" s="130">
        <f t="shared" si="111"/>
        <v>0</v>
      </c>
      <c r="AM316" s="155"/>
      <c r="AN316" s="156"/>
      <c r="AO316" s="75">
        <f t="shared" si="112"/>
        <v>0</v>
      </c>
      <c r="AP316" s="77"/>
      <c r="AQ316" s="116"/>
      <c r="AR316" s="115">
        <f t="shared" si="113"/>
        <v>0</v>
      </c>
      <c r="AS316" s="136"/>
      <c r="AT316" s="115">
        <f t="shared" si="114"/>
        <v>0</v>
      </c>
      <c r="AU316" s="157"/>
      <c r="AV316" s="158"/>
      <c r="AW316" s="109">
        <f t="shared" si="97"/>
        <v>0</v>
      </c>
      <c r="AX316" s="83"/>
      <c r="AY316" s="138" t="str">
        <f t="shared" si="92"/>
        <v/>
      </c>
      <c r="AZ316" s="138" t="str">
        <f t="shared" si="93"/>
        <v/>
      </c>
      <c r="BA316" s="138" t="str">
        <f t="shared" si="94"/>
        <v/>
      </c>
      <c r="BB316" s="138" t="str">
        <f t="shared" si="95"/>
        <v/>
      </c>
      <c r="BC316" s="138" t="str">
        <f t="shared" si="96"/>
        <v/>
      </c>
    </row>
    <row r="317" spans="1:55" s="2" customFormat="1" ht="35.1" customHeight="1" x14ac:dyDescent="0.2">
      <c r="A317" s="10">
        <f t="shared" si="115"/>
        <v>292</v>
      </c>
      <c r="B317" s="159"/>
      <c r="C317" s="159"/>
      <c r="D317" s="99">
        <f t="shared" si="98"/>
        <v>0</v>
      </c>
      <c r="E317" s="76">
        <f t="shared" si="99"/>
        <v>0</v>
      </c>
      <c r="F317" s="76">
        <f t="shared" si="100"/>
        <v>0</v>
      </c>
      <c r="G317" s="160"/>
      <c r="H317" s="160"/>
      <c r="I317" s="75">
        <f t="shared" si="101"/>
        <v>0</v>
      </c>
      <c r="J317" s="161"/>
      <c r="K317" s="162"/>
      <c r="L317" s="115">
        <f t="shared" si="102"/>
        <v>0</v>
      </c>
      <c r="M317" s="161"/>
      <c r="N317" s="162"/>
      <c r="O317" s="115">
        <f t="shared" si="103"/>
        <v>0</v>
      </c>
      <c r="P317" s="116"/>
      <c r="Q317" s="116"/>
      <c r="R317" s="115">
        <f t="shared" si="104"/>
        <v>0</v>
      </c>
      <c r="S317" s="116"/>
      <c r="T317" s="75">
        <f t="shared" si="105"/>
        <v>0</v>
      </c>
      <c r="U317" s="124"/>
      <c r="V317" s="125">
        <f t="shared" si="106"/>
        <v>0</v>
      </c>
      <c r="W317" s="124"/>
      <c r="X317" s="75">
        <f t="shared" si="107"/>
        <v>0</v>
      </c>
      <c r="Y317" s="161"/>
      <c r="Z317" s="163"/>
      <c r="AA317" s="162"/>
      <c r="AB317" s="75">
        <f t="shared" si="108"/>
        <v>0</v>
      </c>
      <c r="AC317" s="164"/>
      <c r="AD317" s="165"/>
      <c r="AE317" s="75">
        <f t="shared" si="109"/>
        <v>0</v>
      </c>
      <c r="AF317" s="161"/>
      <c r="AG317" s="163"/>
      <c r="AH317" s="162"/>
      <c r="AI317" s="75">
        <f t="shared" si="110"/>
        <v>0</v>
      </c>
      <c r="AJ317" s="155"/>
      <c r="AK317" s="156"/>
      <c r="AL317" s="130">
        <f t="shared" si="111"/>
        <v>0</v>
      </c>
      <c r="AM317" s="155"/>
      <c r="AN317" s="156"/>
      <c r="AO317" s="75">
        <f t="shared" si="112"/>
        <v>0</v>
      </c>
      <c r="AP317" s="77"/>
      <c r="AQ317" s="116"/>
      <c r="AR317" s="115">
        <f t="shared" si="113"/>
        <v>0</v>
      </c>
      <c r="AS317" s="136"/>
      <c r="AT317" s="115">
        <f t="shared" si="114"/>
        <v>0</v>
      </c>
      <c r="AU317" s="157"/>
      <c r="AV317" s="158"/>
      <c r="AW317" s="109">
        <f t="shared" si="97"/>
        <v>0</v>
      </c>
      <c r="AX317" s="84"/>
      <c r="AY317" s="138" t="str">
        <f t="shared" si="92"/>
        <v/>
      </c>
      <c r="AZ317" s="138" t="str">
        <f t="shared" si="93"/>
        <v/>
      </c>
      <c r="BA317" s="138" t="str">
        <f t="shared" si="94"/>
        <v/>
      </c>
      <c r="BB317" s="138" t="str">
        <f t="shared" si="95"/>
        <v/>
      </c>
      <c r="BC317" s="138" t="str">
        <f t="shared" si="96"/>
        <v/>
      </c>
    </row>
    <row r="318" spans="1:55" s="2" customFormat="1" ht="35.1" customHeight="1" x14ac:dyDescent="0.2">
      <c r="A318" s="10">
        <f t="shared" si="115"/>
        <v>293</v>
      </c>
      <c r="B318" s="159"/>
      <c r="C318" s="159"/>
      <c r="D318" s="99">
        <f t="shared" si="98"/>
        <v>0</v>
      </c>
      <c r="E318" s="76">
        <f t="shared" si="99"/>
        <v>0</v>
      </c>
      <c r="F318" s="76">
        <f t="shared" si="100"/>
        <v>0</v>
      </c>
      <c r="G318" s="160"/>
      <c r="H318" s="160"/>
      <c r="I318" s="75">
        <f t="shared" si="101"/>
        <v>0</v>
      </c>
      <c r="J318" s="161"/>
      <c r="K318" s="162"/>
      <c r="L318" s="115">
        <f t="shared" si="102"/>
        <v>0</v>
      </c>
      <c r="M318" s="161"/>
      <c r="N318" s="162"/>
      <c r="O318" s="115">
        <f t="shared" si="103"/>
        <v>0</v>
      </c>
      <c r="P318" s="116"/>
      <c r="Q318" s="116"/>
      <c r="R318" s="115">
        <f t="shared" si="104"/>
        <v>0</v>
      </c>
      <c r="S318" s="116"/>
      <c r="T318" s="75">
        <f t="shared" si="105"/>
        <v>0</v>
      </c>
      <c r="U318" s="124"/>
      <c r="V318" s="125">
        <f t="shared" si="106"/>
        <v>0</v>
      </c>
      <c r="W318" s="124"/>
      <c r="X318" s="75">
        <f t="shared" si="107"/>
        <v>0</v>
      </c>
      <c r="Y318" s="161"/>
      <c r="Z318" s="163"/>
      <c r="AA318" s="162"/>
      <c r="AB318" s="75">
        <f t="shared" si="108"/>
        <v>0</v>
      </c>
      <c r="AC318" s="164"/>
      <c r="AD318" s="165"/>
      <c r="AE318" s="75">
        <f t="shared" si="109"/>
        <v>0</v>
      </c>
      <c r="AF318" s="161"/>
      <c r="AG318" s="163"/>
      <c r="AH318" s="162"/>
      <c r="AI318" s="75">
        <f t="shared" si="110"/>
        <v>0</v>
      </c>
      <c r="AJ318" s="155"/>
      <c r="AK318" s="156"/>
      <c r="AL318" s="130">
        <f t="shared" si="111"/>
        <v>0</v>
      </c>
      <c r="AM318" s="155"/>
      <c r="AN318" s="156"/>
      <c r="AO318" s="75">
        <f t="shared" si="112"/>
        <v>0</v>
      </c>
      <c r="AP318" s="77"/>
      <c r="AQ318" s="116"/>
      <c r="AR318" s="115">
        <f t="shared" si="113"/>
        <v>0</v>
      </c>
      <c r="AS318" s="136"/>
      <c r="AT318" s="115">
        <f t="shared" si="114"/>
        <v>0</v>
      </c>
      <c r="AU318" s="157"/>
      <c r="AV318" s="158"/>
      <c r="AW318" s="109">
        <f t="shared" si="97"/>
        <v>0</v>
      </c>
      <c r="AX318" s="84"/>
      <c r="AY318" s="138" t="str">
        <f t="shared" si="92"/>
        <v/>
      </c>
      <c r="AZ318" s="138" t="str">
        <f t="shared" si="93"/>
        <v/>
      </c>
      <c r="BA318" s="138" t="str">
        <f t="shared" si="94"/>
        <v/>
      </c>
      <c r="BB318" s="138" t="str">
        <f t="shared" si="95"/>
        <v/>
      </c>
      <c r="BC318" s="138" t="str">
        <f t="shared" si="96"/>
        <v/>
      </c>
    </row>
    <row r="319" spans="1:55" s="2" customFormat="1" ht="35.1" customHeight="1" x14ac:dyDescent="0.2">
      <c r="A319" s="10">
        <f t="shared" si="115"/>
        <v>294</v>
      </c>
      <c r="B319" s="159"/>
      <c r="C319" s="159"/>
      <c r="D319" s="99">
        <f t="shared" si="98"/>
        <v>0</v>
      </c>
      <c r="E319" s="76">
        <f t="shared" si="99"/>
        <v>0</v>
      </c>
      <c r="F319" s="76">
        <f t="shared" si="100"/>
        <v>0</v>
      </c>
      <c r="G319" s="160"/>
      <c r="H319" s="160"/>
      <c r="I319" s="75">
        <f t="shared" si="101"/>
        <v>0</v>
      </c>
      <c r="J319" s="161"/>
      <c r="K319" s="162"/>
      <c r="L319" s="115">
        <f t="shared" si="102"/>
        <v>0</v>
      </c>
      <c r="M319" s="161"/>
      <c r="N319" s="162"/>
      <c r="O319" s="115">
        <f t="shared" si="103"/>
        <v>0</v>
      </c>
      <c r="P319" s="116"/>
      <c r="Q319" s="116"/>
      <c r="R319" s="115">
        <f t="shared" si="104"/>
        <v>0</v>
      </c>
      <c r="S319" s="116"/>
      <c r="T319" s="75">
        <f t="shared" si="105"/>
        <v>0</v>
      </c>
      <c r="U319" s="124"/>
      <c r="V319" s="125">
        <f t="shared" si="106"/>
        <v>0</v>
      </c>
      <c r="W319" s="124"/>
      <c r="X319" s="75">
        <f t="shared" si="107"/>
        <v>0</v>
      </c>
      <c r="Y319" s="161"/>
      <c r="Z319" s="163"/>
      <c r="AA319" s="162"/>
      <c r="AB319" s="75">
        <f t="shared" si="108"/>
        <v>0</v>
      </c>
      <c r="AC319" s="164"/>
      <c r="AD319" s="165"/>
      <c r="AE319" s="75">
        <f t="shared" si="109"/>
        <v>0</v>
      </c>
      <c r="AF319" s="161"/>
      <c r="AG319" s="163"/>
      <c r="AH319" s="162"/>
      <c r="AI319" s="75">
        <f t="shared" si="110"/>
        <v>0</v>
      </c>
      <c r="AJ319" s="155"/>
      <c r="AK319" s="156"/>
      <c r="AL319" s="130">
        <f t="shared" si="111"/>
        <v>0</v>
      </c>
      <c r="AM319" s="155"/>
      <c r="AN319" s="156"/>
      <c r="AO319" s="75">
        <f t="shared" si="112"/>
        <v>0</v>
      </c>
      <c r="AP319" s="77"/>
      <c r="AQ319" s="116"/>
      <c r="AR319" s="115">
        <f t="shared" si="113"/>
        <v>0</v>
      </c>
      <c r="AS319" s="136"/>
      <c r="AT319" s="115">
        <f t="shared" si="114"/>
        <v>0</v>
      </c>
      <c r="AU319" s="157"/>
      <c r="AV319" s="158"/>
      <c r="AW319" s="109">
        <f t="shared" si="97"/>
        <v>0</v>
      </c>
      <c r="AX319" s="84"/>
      <c r="AY319" s="138" t="str">
        <f t="shared" si="92"/>
        <v/>
      </c>
      <c r="AZ319" s="138" t="str">
        <f t="shared" si="93"/>
        <v/>
      </c>
      <c r="BA319" s="138" t="str">
        <f t="shared" si="94"/>
        <v/>
      </c>
      <c r="BB319" s="138" t="str">
        <f t="shared" si="95"/>
        <v/>
      </c>
      <c r="BC319" s="138" t="str">
        <f t="shared" si="96"/>
        <v/>
      </c>
    </row>
    <row r="320" spans="1:55" s="2" customFormat="1" ht="35.1" customHeight="1" x14ac:dyDescent="0.2">
      <c r="A320" s="10">
        <f t="shared" si="115"/>
        <v>295</v>
      </c>
      <c r="B320" s="159"/>
      <c r="C320" s="159"/>
      <c r="D320" s="99">
        <f t="shared" si="98"/>
        <v>0</v>
      </c>
      <c r="E320" s="76">
        <f t="shared" si="99"/>
        <v>0</v>
      </c>
      <c r="F320" s="76">
        <f t="shared" si="100"/>
        <v>0</v>
      </c>
      <c r="G320" s="160"/>
      <c r="H320" s="160"/>
      <c r="I320" s="75">
        <f t="shared" si="101"/>
        <v>0</v>
      </c>
      <c r="J320" s="161"/>
      <c r="K320" s="162"/>
      <c r="L320" s="115">
        <f t="shared" si="102"/>
        <v>0</v>
      </c>
      <c r="M320" s="161"/>
      <c r="N320" s="162"/>
      <c r="O320" s="115">
        <f t="shared" si="103"/>
        <v>0</v>
      </c>
      <c r="P320" s="116"/>
      <c r="Q320" s="116"/>
      <c r="R320" s="115">
        <f t="shared" si="104"/>
        <v>0</v>
      </c>
      <c r="S320" s="116"/>
      <c r="T320" s="75">
        <f t="shared" si="105"/>
        <v>0</v>
      </c>
      <c r="U320" s="124"/>
      <c r="V320" s="125">
        <f t="shared" si="106"/>
        <v>0</v>
      </c>
      <c r="W320" s="124"/>
      <c r="X320" s="75">
        <f t="shared" si="107"/>
        <v>0</v>
      </c>
      <c r="Y320" s="161"/>
      <c r="Z320" s="163"/>
      <c r="AA320" s="162"/>
      <c r="AB320" s="75">
        <f t="shared" si="108"/>
        <v>0</v>
      </c>
      <c r="AC320" s="164"/>
      <c r="AD320" s="165"/>
      <c r="AE320" s="75">
        <f t="shared" si="109"/>
        <v>0</v>
      </c>
      <c r="AF320" s="161"/>
      <c r="AG320" s="163"/>
      <c r="AH320" s="162"/>
      <c r="AI320" s="75">
        <f t="shared" si="110"/>
        <v>0</v>
      </c>
      <c r="AJ320" s="155"/>
      <c r="AK320" s="156"/>
      <c r="AL320" s="130">
        <f t="shared" si="111"/>
        <v>0</v>
      </c>
      <c r="AM320" s="155"/>
      <c r="AN320" s="156"/>
      <c r="AO320" s="75">
        <f t="shared" si="112"/>
        <v>0</v>
      </c>
      <c r="AP320" s="77"/>
      <c r="AQ320" s="116"/>
      <c r="AR320" s="115">
        <f t="shared" si="113"/>
        <v>0</v>
      </c>
      <c r="AS320" s="136"/>
      <c r="AT320" s="115">
        <f t="shared" si="114"/>
        <v>0</v>
      </c>
      <c r="AU320" s="157"/>
      <c r="AV320" s="158"/>
      <c r="AW320" s="109">
        <f t="shared" si="97"/>
        <v>0</v>
      </c>
      <c r="AX320" s="84"/>
      <c r="AY320" s="138" t="str">
        <f t="shared" si="92"/>
        <v/>
      </c>
      <c r="AZ320" s="138" t="str">
        <f t="shared" si="93"/>
        <v/>
      </c>
      <c r="BA320" s="138" t="str">
        <f t="shared" si="94"/>
        <v/>
      </c>
      <c r="BB320" s="138" t="str">
        <f t="shared" si="95"/>
        <v/>
      </c>
      <c r="BC320" s="138" t="str">
        <f t="shared" si="96"/>
        <v/>
      </c>
    </row>
    <row r="321" spans="1:55" s="2" customFormat="1" ht="35.1" customHeight="1" x14ac:dyDescent="0.2">
      <c r="A321" s="10">
        <f t="shared" si="115"/>
        <v>296</v>
      </c>
      <c r="B321" s="159"/>
      <c r="C321" s="159"/>
      <c r="D321" s="99">
        <f t="shared" si="98"/>
        <v>0</v>
      </c>
      <c r="E321" s="76">
        <f t="shared" si="99"/>
        <v>0</v>
      </c>
      <c r="F321" s="76">
        <f t="shared" si="100"/>
        <v>0</v>
      </c>
      <c r="G321" s="160"/>
      <c r="H321" s="160"/>
      <c r="I321" s="75">
        <f t="shared" si="101"/>
        <v>0</v>
      </c>
      <c r="J321" s="161"/>
      <c r="K321" s="162"/>
      <c r="L321" s="115">
        <f t="shared" si="102"/>
        <v>0</v>
      </c>
      <c r="M321" s="161"/>
      <c r="N321" s="162"/>
      <c r="O321" s="115">
        <f t="shared" si="103"/>
        <v>0</v>
      </c>
      <c r="P321" s="116"/>
      <c r="Q321" s="116"/>
      <c r="R321" s="115">
        <f t="shared" si="104"/>
        <v>0</v>
      </c>
      <c r="S321" s="116"/>
      <c r="T321" s="75">
        <f t="shared" si="105"/>
        <v>0</v>
      </c>
      <c r="U321" s="124"/>
      <c r="V321" s="125">
        <f t="shared" si="106"/>
        <v>0</v>
      </c>
      <c r="W321" s="124"/>
      <c r="X321" s="75">
        <f t="shared" si="107"/>
        <v>0</v>
      </c>
      <c r="Y321" s="161"/>
      <c r="Z321" s="163"/>
      <c r="AA321" s="162"/>
      <c r="AB321" s="75">
        <f t="shared" si="108"/>
        <v>0</v>
      </c>
      <c r="AC321" s="164"/>
      <c r="AD321" s="165"/>
      <c r="AE321" s="75">
        <f t="shared" si="109"/>
        <v>0</v>
      </c>
      <c r="AF321" s="161"/>
      <c r="AG321" s="163"/>
      <c r="AH321" s="162"/>
      <c r="AI321" s="75">
        <f t="shared" si="110"/>
        <v>0</v>
      </c>
      <c r="AJ321" s="155"/>
      <c r="AK321" s="156"/>
      <c r="AL321" s="130">
        <f t="shared" si="111"/>
        <v>0</v>
      </c>
      <c r="AM321" s="155"/>
      <c r="AN321" s="156"/>
      <c r="AO321" s="75">
        <f t="shared" si="112"/>
        <v>0</v>
      </c>
      <c r="AP321" s="77"/>
      <c r="AQ321" s="116"/>
      <c r="AR321" s="115">
        <f t="shared" si="113"/>
        <v>0</v>
      </c>
      <c r="AS321" s="136"/>
      <c r="AT321" s="115">
        <f t="shared" si="114"/>
        <v>0</v>
      </c>
      <c r="AU321" s="157"/>
      <c r="AV321" s="158"/>
      <c r="AW321" s="109">
        <f t="shared" si="97"/>
        <v>0</v>
      </c>
      <c r="AX321" s="84"/>
      <c r="AY321" s="138" t="str">
        <f t="shared" si="92"/>
        <v/>
      </c>
      <c r="AZ321" s="138" t="str">
        <f t="shared" si="93"/>
        <v/>
      </c>
      <c r="BA321" s="138" t="str">
        <f t="shared" si="94"/>
        <v/>
      </c>
      <c r="BB321" s="138" t="str">
        <f t="shared" si="95"/>
        <v/>
      </c>
      <c r="BC321" s="138" t="str">
        <f t="shared" si="96"/>
        <v/>
      </c>
    </row>
    <row r="322" spans="1:55" s="5" customFormat="1" ht="35.1" customHeight="1" x14ac:dyDescent="0.25">
      <c r="A322" s="10">
        <f t="shared" si="115"/>
        <v>297</v>
      </c>
      <c r="B322" s="159"/>
      <c r="C322" s="159"/>
      <c r="D322" s="99">
        <f t="shared" si="98"/>
        <v>0</v>
      </c>
      <c r="E322" s="76">
        <f t="shared" si="99"/>
        <v>0</v>
      </c>
      <c r="F322" s="76">
        <f t="shared" si="100"/>
        <v>0</v>
      </c>
      <c r="G322" s="160"/>
      <c r="H322" s="160"/>
      <c r="I322" s="75">
        <f t="shared" si="101"/>
        <v>0</v>
      </c>
      <c r="J322" s="161"/>
      <c r="K322" s="162"/>
      <c r="L322" s="115">
        <f t="shared" si="102"/>
        <v>0</v>
      </c>
      <c r="M322" s="161"/>
      <c r="N322" s="162"/>
      <c r="O322" s="115">
        <f t="shared" si="103"/>
        <v>0</v>
      </c>
      <c r="P322" s="116"/>
      <c r="Q322" s="116"/>
      <c r="R322" s="115">
        <f t="shared" si="104"/>
        <v>0</v>
      </c>
      <c r="S322" s="116"/>
      <c r="T322" s="75">
        <f t="shared" si="105"/>
        <v>0</v>
      </c>
      <c r="U322" s="124"/>
      <c r="V322" s="125">
        <f t="shared" si="106"/>
        <v>0</v>
      </c>
      <c r="W322" s="124"/>
      <c r="X322" s="75">
        <f t="shared" si="107"/>
        <v>0</v>
      </c>
      <c r="Y322" s="161"/>
      <c r="Z322" s="163"/>
      <c r="AA322" s="162"/>
      <c r="AB322" s="75">
        <f t="shared" si="108"/>
        <v>0</v>
      </c>
      <c r="AC322" s="164"/>
      <c r="AD322" s="165"/>
      <c r="AE322" s="75">
        <f t="shared" si="109"/>
        <v>0</v>
      </c>
      <c r="AF322" s="161"/>
      <c r="AG322" s="163"/>
      <c r="AH322" s="162"/>
      <c r="AI322" s="75">
        <f t="shared" si="110"/>
        <v>0</v>
      </c>
      <c r="AJ322" s="155"/>
      <c r="AK322" s="156"/>
      <c r="AL322" s="130">
        <f t="shared" si="111"/>
        <v>0</v>
      </c>
      <c r="AM322" s="155"/>
      <c r="AN322" s="156"/>
      <c r="AO322" s="75">
        <f t="shared" si="112"/>
        <v>0</v>
      </c>
      <c r="AP322" s="77"/>
      <c r="AQ322" s="116"/>
      <c r="AR322" s="115">
        <f t="shared" si="113"/>
        <v>0</v>
      </c>
      <c r="AS322" s="136"/>
      <c r="AT322" s="115">
        <f t="shared" si="114"/>
        <v>0</v>
      </c>
      <c r="AU322" s="157"/>
      <c r="AV322" s="158"/>
      <c r="AW322" s="109">
        <f t="shared" si="97"/>
        <v>0</v>
      </c>
      <c r="AX322" s="82"/>
      <c r="AY322" s="138" t="str">
        <f t="shared" si="92"/>
        <v/>
      </c>
      <c r="AZ322" s="138" t="str">
        <f t="shared" si="93"/>
        <v/>
      </c>
      <c r="BA322" s="138" t="str">
        <f t="shared" si="94"/>
        <v/>
      </c>
      <c r="BB322" s="138" t="str">
        <f t="shared" si="95"/>
        <v/>
      </c>
      <c r="BC322" s="138" t="str">
        <f t="shared" si="96"/>
        <v/>
      </c>
    </row>
    <row r="323" spans="1:55" s="4" customFormat="1" ht="35.1" customHeight="1" x14ac:dyDescent="0.25">
      <c r="A323" s="10">
        <f t="shared" si="115"/>
        <v>298</v>
      </c>
      <c r="B323" s="159"/>
      <c r="C323" s="159"/>
      <c r="D323" s="99">
        <f t="shared" si="98"/>
        <v>0</v>
      </c>
      <c r="E323" s="76">
        <f t="shared" si="99"/>
        <v>0</v>
      </c>
      <c r="F323" s="76">
        <f t="shared" si="100"/>
        <v>0</v>
      </c>
      <c r="G323" s="160"/>
      <c r="H323" s="160"/>
      <c r="I323" s="75">
        <f t="shared" si="101"/>
        <v>0</v>
      </c>
      <c r="J323" s="161"/>
      <c r="K323" s="162"/>
      <c r="L323" s="115">
        <f t="shared" si="102"/>
        <v>0</v>
      </c>
      <c r="M323" s="161"/>
      <c r="N323" s="162"/>
      <c r="O323" s="115">
        <f t="shared" si="103"/>
        <v>0</v>
      </c>
      <c r="P323" s="116"/>
      <c r="Q323" s="116"/>
      <c r="R323" s="115">
        <f t="shared" si="104"/>
        <v>0</v>
      </c>
      <c r="S323" s="116"/>
      <c r="T323" s="75">
        <f t="shared" si="105"/>
        <v>0</v>
      </c>
      <c r="U323" s="124"/>
      <c r="V323" s="125">
        <f t="shared" si="106"/>
        <v>0</v>
      </c>
      <c r="W323" s="124"/>
      <c r="X323" s="75">
        <f t="shared" si="107"/>
        <v>0</v>
      </c>
      <c r="Y323" s="161"/>
      <c r="Z323" s="163"/>
      <c r="AA323" s="162"/>
      <c r="AB323" s="75">
        <f t="shared" si="108"/>
        <v>0</v>
      </c>
      <c r="AC323" s="164"/>
      <c r="AD323" s="165"/>
      <c r="AE323" s="75">
        <f t="shared" si="109"/>
        <v>0</v>
      </c>
      <c r="AF323" s="161"/>
      <c r="AG323" s="163"/>
      <c r="AH323" s="162"/>
      <c r="AI323" s="75">
        <f t="shared" si="110"/>
        <v>0</v>
      </c>
      <c r="AJ323" s="155"/>
      <c r="AK323" s="156"/>
      <c r="AL323" s="130">
        <f t="shared" si="111"/>
        <v>0</v>
      </c>
      <c r="AM323" s="155"/>
      <c r="AN323" s="156"/>
      <c r="AO323" s="75">
        <f t="shared" si="112"/>
        <v>0</v>
      </c>
      <c r="AP323" s="77"/>
      <c r="AQ323" s="116"/>
      <c r="AR323" s="115">
        <f t="shared" si="113"/>
        <v>0</v>
      </c>
      <c r="AS323" s="136"/>
      <c r="AT323" s="115">
        <f t="shared" si="114"/>
        <v>0</v>
      </c>
      <c r="AU323" s="157"/>
      <c r="AV323" s="158"/>
      <c r="AW323" s="109">
        <f t="shared" si="97"/>
        <v>0</v>
      </c>
      <c r="AX323" s="83"/>
      <c r="AY323" s="138" t="str">
        <f t="shared" si="92"/>
        <v/>
      </c>
      <c r="AZ323" s="138" t="str">
        <f t="shared" si="93"/>
        <v/>
      </c>
      <c r="BA323" s="138" t="str">
        <f t="shared" si="94"/>
        <v/>
      </c>
      <c r="BB323" s="138" t="str">
        <f t="shared" si="95"/>
        <v/>
      </c>
      <c r="BC323" s="138" t="str">
        <f t="shared" si="96"/>
        <v/>
      </c>
    </row>
    <row r="324" spans="1:55" s="2" customFormat="1" ht="35.1" customHeight="1" x14ac:dyDescent="0.2">
      <c r="A324" s="10">
        <f t="shared" si="115"/>
        <v>299</v>
      </c>
      <c r="B324" s="159"/>
      <c r="C324" s="159"/>
      <c r="D324" s="99">
        <f t="shared" si="98"/>
        <v>0</v>
      </c>
      <c r="E324" s="76">
        <f t="shared" si="99"/>
        <v>0</v>
      </c>
      <c r="F324" s="76">
        <f t="shared" si="100"/>
        <v>0</v>
      </c>
      <c r="G324" s="160"/>
      <c r="H324" s="160"/>
      <c r="I324" s="75">
        <f t="shared" si="101"/>
        <v>0</v>
      </c>
      <c r="J324" s="161"/>
      <c r="K324" s="162"/>
      <c r="L324" s="115">
        <f t="shared" si="102"/>
        <v>0</v>
      </c>
      <c r="M324" s="161"/>
      <c r="N324" s="162"/>
      <c r="O324" s="115">
        <f t="shared" si="103"/>
        <v>0</v>
      </c>
      <c r="P324" s="116"/>
      <c r="Q324" s="116"/>
      <c r="R324" s="115">
        <f t="shared" si="104"/>
        <v>0</v>
      </c>
      <c r="S324" s="116"/>
      <c r="T324" s="75">
        <f t="shared" si="105"/>
        <v>0</v>
      </c>
      <c r="U324" s="124"/>
      <c r="V324" s="125">
        <f t="shared" si="106"/>
        <v>0</v>
      </c>
      <c r="W324" s="124"/>
      <c r="X324" s="75">
        <f t="shared" si="107"/>
        <v>0</v>
      </c>
      <c r="Y324" s="161"/>
      <c r="Z324" s="163"/>
      <c r="AA324" s="162"/>
      <c r="AB324" s="75">
        <f t="shared" si="108"/>
        <v>0</v>
      </c>
      <c r="AC324" s="164"/>
      <c r="AD324" s="165"/>
      <c r="AE324" s="75">
        <f t="shared" si="109"/>
        <v>0</v>
      </c>
      <c r="AF324" s="161"/>
      <c r="AG324" s="163"/>
      <c r="AH324" s="162"/>
      <c r="AI324" s="75">
        <f t="shared" si="110"/>
        <v>0</v>
      </c>
      <c r="AJ324" s="155"/>
      <c r="AK324" s="156"/>
      <c r="AL324" s="130">
        <f t="shared" si="111"/>
        <v>0</v>
      </c>
      <c r="AM324" s="155"/>
      <c r="AN324" s="156"/>
      <c r="AO324" s="75">
        <f t="shared" si="112"/>
        <v>0</v>
      </c>
      <c r="AP324" s="77"/>
      <c r="AQ324" s="116"/>
      <c r="AR324" s="115">
        <f t="shared" si="113"/>
        <v>0</v>
      </c>
      <c r="AS324" s="136"/>
      <c r="AT324" s="115">
        <f t="shared" si="114"/>
        <v>0</v>
      </c>
      <c r="AU324" s="157"/>
      <c r="AV324" s="158"/>
      <c r="AW324" s="109">
        <f t="shared" si="97"/>
        <v>0</v>
      </c>
      <c r="AX324" s="84"/>
      <c r="AY324" s="138" t="str">
        <f t="shared" si="92"/>
        <v/>
      </c>
      <c r="AZ324" s="138" t="str">
        <f t="shared" si="93"/>
        <v/>
      </c>
      <c r="BA324" s="138" t="str">
        <f t="shared" si="94"/>
        <v/>
      </c>
      <c r="BB324" s="138" t="str">
        <f t="shared" si="95"/>
        <v/>
      </c>
      <c r="BC324" s="138" t="str">
        <f t="shared" si="96"/>
        <v/>
      </c>
    </row>
    <row r="325" spans="1:55" s="2" customFormat="1" ht="35.1" customHeight="1" x14ac:dyDescent="0.2">
      <c r="A325" s="10">
        <f t="shared" si="115"/>
        <v>300</v>
      </c>
      <c r="B325" s="159"/>
      <c r="C325" s="159"/>
      <c r="D325" s="99">
        <f t="shared" si="98"/>
        <v>0</v>
      </c>
      <c r="E325" s="76">
        <f t="shared" si="99"/>
        <v>0</v>
      </c>
      <c r="F325" s="76">
        <f t="shared" si="100"/>
        <v>0</v>
      </c>
      <c r="G325" s="160"/>
      <c r="H325" s="160"/>
      <c r="I325" s="75">
        <f t="shared" si="101"/>
        <v>0</v>
      </c>
      <c r="J325" s="161"/>
      <c r="K325" s="162"/>
      <c r="L325" s="115">
        <f t="shared" si="102"/>
        <v>0</v>
      </c>
      <c r="M325" s="161"/>
      <c r="N325" s="162"/>
      <c r="O325" s="115">
        <f t="shared" si="103"/>
        <v>0</v>
      </c>
      <c r="P325" s="116"/>
      <c r="Q325" s="116"/>
      <c r="R325" s="115">
        <f t="shared" si="104"/>
        <v>0</v>
      </c>
      <c r="S325" s="116"/>
      <c r="T325" s="75">
        <f t="shared" si="105"/>
        <v>0</v>
      </c>
      <c r="U325" s="124"/>
      <c r="V325" s="125">
        <f t="shared" si="106"/>
        <v>0</v>
      </c>
      <c r="W325" s="124"/>
      <c r="X325" s="75">
        <f t="shared" si="107"/>
        <v>0</v>
      </c>
      <c r="Y325" s="161"/>
      <c r="Z325" s="163"/>
      <c r="AA325" s="162"/>
      <c r="AB325" s="75">
        <f t="shared" si="108"/>
        <v>0</v>
      </c>
      <c r="AC325" s="164"/>
      <c r="AD325" s="165"/>
      <c r="AE325" s="75">
        <f t="shared" si="109"/>
        <v>0</v>
      </c>
      <c r="AF325" s="161"/>
      <c r="AG325" s="163"/>
      <c r="AH325" s="162"/>
      <c r="AI325" s="75">
        <f t="shared" si="110"/>
        <v>0</v>
      </c>
      <c r="AJ325" s="155"/>
      <c r="AK325" s="156"/>
      <c r="AL325" s="130">
        <f t="shared" si="111"/>
        <v>0</v>
      </c>
      <c r="AM325" s="155"/>
      <c r="AN325" s="156"/>
      <c r="AO325" s="75">
        <f t="shared" si="112"/>
        <v>0</v>
      </c>
      <c r="AP325" s="77"/>
      <c r="AQ325" s="116"/>
      <c r="AR325" s="115">
        <f t="shared" si="113"/>
        <v>0</v>
      </c>
      <c r="AS325" s="136"/>
      <c r="AT325" s="115">
        <f t="shared" si="114"/>
        <v>0</v>
      </c>
      <c r="AU325" s="157"/>
      <c r="AV325" s="158"/>
      <c r="AW325" s="109">
        <f t="shared" si="97"/>
        <v>0</v>
      </c>
      <c r="AX325" s="84"/>
      <c r="AY325" s="138" t="str">
        <f t="shared" si="92"/>
        <v/>
      </c>
      <c r="AZ325" s="138" t="str">
        <f t="shared" si="93"/>
        <v/>
      </c>
      <c r="BA325" s="138" t="str">
        <f t="shared" si="94"/>
        <v/>
      </c>
      <c r="BB325" s="138" t="str">
        <f t="shared" si="95"/>
        <v/>
      </c>
      <c r="BC325" s="138" t="str">
        <f t="shared" si="96"/>
        <v/>
      </c>
    </row>
    <row r="326" spans="1:55" s="2" customFormat="1" ht="35.1" customHeight="1" x14ac:dyDescent="0.2">
      <c r="A326" s="10">
        <f t="shared" si="115"/>
        <v>301</v>
      </c>
      <c r="B326" s="159"/>
      <c r="C326" s="159"/>
      <c r="D326" s="99">
        <f t="shared" si="98"/>
        <v>0</v>
      </c>
      <c r="E326" s="76">
        <f t="shared" si="99"/>
        <v>0</v>
      </c>
      <c r="F326" s="76">
        <f t="shared" si="100"/>
        <v>0</v>
      </c>
      <c r="G326" s="160"/>
      <c r="H326" s="160"/>
      <c r="I326" s="75">
        <f t="shared" si="101"/>
        <v>0</v>
      </c>
      <c r="J326" s="161"/>
      <c r="K326" s="162"/>
      <c r="L326" s="115">
        <f t="shared" si="102"/>
        <v>0</v>
      </c>
      <c r="M326" s="161"/>
      <c r="N326" s="162"/>
      <c r="O326" s="115">
        <f t="shared" si="103"/>
        <v>0</v>
      </c>
      <c r="P326" s="116"/>
      <c r="Q326" s="116"/>
      <c r="R326" s="115">
        <f t="shared" si="104"/>
        <v>0</v>
      </c>
      <c r="S326" s="116"/>
      <c r="T326" s="75">
        <f t="shared" si="105"/>
        <v>0</v>
      </c>
      <c r="U326" s="124"/>
      <c r="V326" s="125">
        <f t="shared" si="106"/>
        <v>0</v>
      </c>
      <c r="W326" s="124"/>
      <c r="X326" s="75">
        <f t="shared" si="107"/>
        <v>0</v>
      </c>
      <c r="Y326" s="161"/>
      <c r="Z326" s="163"/>
      <c r="AA326" s="162"/>
      <c r="AB326" s="75">
        <f t="shared" si="108"/>
        <v>0</v>
      </c>
      <c r="AC326" s="164"/>
      <c r="AD326" s="165"/>
      <c r="AE326" s="75">
        <f t="shared" si="109"/>
        <v>0</v>
      </c>
      <c r="AF326" s="161"/>
      <c r="AG326" s="163"/>
      <c r="AH326" s="162"/>
      <c r="AI326" s="75">
        <f t="shared" si="110"/>
        <v>0</v>
      </c>
      <c r="AJ326" s="155"/>
      <c r="AK326" s="156"/>
      <c r="AL326" s="130">
        <f t="shared" si="111"/>
        <v>0</v>
      </c>
      <c r="AM326" s="155"/>
      <c r="AN326" s="156"/>
      <c r="AO326" s="75">
        <f t="shared" si="112"/>
        <v>0</v>
      </c>
      <c r="AP326" s="77"/>
      <c r="AQ326" s="116"/>
      <c r="AR326" s="115">
        <f t="shared" si="113"/>
        <v>0</v>
      </c>
      <c r="AS326" s="136"/>
      <c r="AT326" s="115">
        <f t="shared" si="114"/>
        <v>0</v>
      </c>
      <c r="AU326" s="157"/>
      <c r="AV326" s="158"/>
      <c r="AW326" s="109">
        <f t="shared" si="97"/>
        <v>0</v>
      </c>
      <c r="AX326" s="84"/>
      <c r="AY326" s="138" t="str">
        <f t="shared" si="92"/>
        <v/>
      </c>
      <c r="AZ326" s="138" t="str">
        <f t="shared" si="93"/>
        <v/>
      </c>
      <c r="BA326" s="138" t="str">
        <f t="shared" si="94"/>
        <v/>
      </c>
      <c r="BB326" s="138" t="str">
        <f t="shared" si="95"/>
        <v/>
      </c>
      <c r="BC326" s="138" t="str">
        <f t="shared" si="96"/>
        <v/>
      </c>
    </row>
    <row r="327" spans="1:55" s="2" customFormat="1" ht="35.1" customHeight="1" x14ac:dyDescent="0.2">
      <c r="A327" s="10">
        <f t="shared" si="115"/>
        <v>302</v>
      </c>
      <c r="B327" s="159"/>
      <c r="C327" s="159"/>
      <c r="D327" s="99">
        <f t="shared" si="98"/>
        <v>0</v>
      </c>
      <c r="E327" s="76">
        <f t="shared" si="99"/>
        <v>0</v>
      </c>
      <c r="F327" s="76">
        <f t="shared" si="100"/>
        <v>0</v>
      </c>
      <c r="G327" s="160"/>
      <c r="H327" s="160"/>
      <c r="I327" s="75">
        <f t="shared" si="101"/>
        <v>0</v>
      </c>
      <c r="J327" s="161"/>
      <c r="K327" s="162"/>
      <c r="L327" s="115">
        <f t="shared" si="102"/>
        <v>0</v>
      </c>
      <c r="M327" s="161"/>
      <c r="N327" s="162"/>
      <c r="O327" s="115">
        <f t="shared" si="103"/>
        <v>0</v>
      </c>
      <c r="P327" s="116"/>
      <c r="Q327" s="116"/>
      <c r="R327" s="115">
        <f t="shared" si="104"/>
        <v>0</v>
      </c>
      <c r="S327" s="116"/>
      <c r="T327" s="75">
        <f t="shared" si="105"/>
        <v>0</v>
      </c>
      <c r="U327" s="124"/>
      <c r="V327" s="125">
        <f t="shared" si="106"/>
        <v>0</v>
      </c>
      <c r="W327" s="124"/>
      <c r="X327" s="75">
        <f t="shared" si="107"/>
        <v>0</v>
      </c>
      <c r="Y327" s="161"/>
      <c r="Z327" s="163"/>
      <c r="AA327" s="162"/>
      <c r="AB327" s="75">
        <f t="shared" si="108"/>
        <v>0</v>
      </c>
      <c r="AC327" s="164"/>
      <c r="AD327" s="165"/>
      <c r="AE327" s="75">
        <f t="shared" si="109"/>
        <v>0</v>
      </c>
      <c r="AF327" s="161"/>
      <c r="AG327" s="163"/>
      <c r="AH327" s="162"/>
      <c r="AI327" s="75">
        <f t="shared" si="110"/>
        <v>0</v>
      </c>
      <c r="AJ327" s="155"/>
      <c r="AK327" s="156"/>
      <c r="AL327" s="130">
        <f t="shared" si="111"/>
        <v>0</v>
      </c>
      <c r="AM327" s="155"/>
      <c r="AN327" s="156"/>
      <c r="AO327" s="75">
        <f t="shared" si="112"/>
        <v>0</v>
      </c>
      <c r="AP327" s="77"/>
      <c r="AQ327" s="116"/>
      <c r="AR327" s="115">
        <f t="shared" si="113"/>
        <v>0</v>
      </c>
      <c r="AS327" s="136"/>
      <c r="AT327" s="115">
        <f t="shared" si="114"/>
        <v>0</v>
      </c>
      <c r="AU327" s="157"/>
      <c r="AV327" s="158"/>
      <c r="AW327" s="109">
        <f t="shared" si="97"/>
        <v>0</v>
      </c>
      <c r="AX327" s="84"/>
      <c r="AY327" s="138" t="str">
        <f t="shared" si="92"/>
        <v/>
      </c>
      <c r="AZ327" s="138" t="str">
        <f t="shared" si="93"/>
        <v/>
      </c>
      <c r="BA327" s="138" t="str">
        <f t="shared" si="94"/>
        <v/>
      </c>
      <c r="BB327" s="138" t="str">
        <f t="shared" si="95"/>
        <v/>
      </c>
      <c r="BC327" s="138" t="str">
        <f t="shared" si="96"/>
        <v/>
      </c>
    </row>
    <row r="328" spans="1:55" s="2" customFormat="1" ht="35.1" customHeight="1" x14ac:dyDescent="0.2">
      <c r="A328" s="10">
        <f t="shared" si="115"/>
        <v>303</v>
      </c>
      <c r="B328" s="159"/>
      <c r="C328" s="159"/>
      <c r="D328" s="99">
        <f t="shared" si="98"/>
        <v>0</v>
      </c>
      <c r="E328" s="76">
        <f t="shared" si="99"/>
        <v>0</v>
      </c>
      <c r="F328" s="76">
        <f t="shared" si="100"/>
        <v>0</v>
      </c>
      <c r="G328" s="160"/>
      <c r="H328" s="160"/>
      <c r="I328" s="75">
        <f t="shared" si="101"/>
        <v>0</v>
      </c>
      <c r="J328" s="161"/>
      <c r="K328" s="162"/>
      <c r="L328" s="115">
        <f t="shared" si="102"/>
        <v>0</v>
      </c>
      <c r="M328" s="161"/>
      <c r="N328" s="162"/>
      <c r="O328" s="115">
        <f t="shared" si="103"/>
        <v>0</v>
      </c>
      <c r="P328" s="116"/>
      <c r="Q328" s="116"/>
      <c r="R328" s="115">
        <f t="shared" si="104"/>
        <v>0</v>
      </c>
      <c r="S328" s="116"/>
      <c r="T328" s="75">
        <f t="shared" si="105"/>
        <v>0</v>
      </c>
      <c r="U328" s="124"/>
      <c r="V328" s="125">
        <f t="shared" si="106"/>
        <v>0</v>
      </c>
      <c r="W328" s="124"/>
      <c r="X328" s="75">
        <f t="shared" si="107"/>
        <v>0</v>
      </c>
      <c r="Y328" s="161"/>
      <c r="Z328" s="163"/>
      <c r="AA328" s="162"/>
      <c r="AB328" s="75">
        <f t="shared" si="108"/>
        <v>0</v>
      </c>
      <c r="AC328" s="164"/>
      <c r="AD328" s="165"/>
      <c r="AE328" s="75">
        <f t="shared" si="109"/>
        <v>0</v>
      </c>
      <c r="AF328" s="161"/>
      <c r="AG328" s="163"/>
      <c r="AH328" s="162"/>
      <c r="AI328" s="75">
        <f t="shared" si="110"/>
        <v>0</v>
      </c>
      <c r="AJ328" s="155"/>
      <c r="AK328" s="156"/>
      <c r="AL328" s="130">
        <f t="shared" si="111"/>
        <v>0</v>
      </c>
      <c r="AM328" s="155"/>
      <c r="AN328" s="156"/>
      <c r="AO328" s="75">
        <f t="shared" si="112"/>
        <v>0</v>
      </c>
      <c r="AP328" s="77"/>
      <c r="AQ328" s="116"/>
      <c r="AR328" s="115">
        <f t="shared" si="113"/>
        <v>0</v>
      </c>
      <c r="AS328" s="136"/>
      <c r="AT328" s="115">
        <f t="shared" si="114"/>
        <v>0</v>
      </c>
      <c r="AU328" s="157"/>
      <c r="AV328" s="158"/>
      <c r="AW328" s="109">
        <f t="shared" si="97"/>
        <v>0</v>
      </c>
      <c r="AX328" s="84"/>
      <c r="AY328" s="138" t="str">
        <f t="shared" si="92"/>
        <v/>
      </c>
      <c r="AZ328" s="138" t="str">
        <f t="shared" si="93"/>
        <v/>
      </c>
      <c r="BA328" s="138" t="str">
        <f t="shared" si="94"/>
        <v/>
      </c>
      <c r="BB328" s="138" t="str">
        <f t="shared" si="95"/>
        <v/>
      </c>
      <c r="BC328" s="138" t="str">
        <f t="shared" si="96"/>
        <v/>
      </c>
    </row>
    <row r="329" spans="1:55" s="2" customFormat="1" ht="35.1" customHeight="1" x14ac:dyDescent="0.2">
      <c r="A329" s="10">
        <f t="shared" si="115"/>
        <v>304</v>
      </c>
      <c r="B329" s="159"/>
      <c r="C329" s="159"/>
      <c r="D329" s="99">
        <f t="shared" si="98"/>
        <v>0</v>
      </c>
      <c r="E329" s="76">
        <f t="shared" si="99"/>
        <v>0</v>
      </c>
      <c r="F329" s="76">
        <f t="shared" si="100"/>
        <v>0</v>
      </c>
      <c r="G329" s="160"/>
      <c r="H329" s="160"/>
      <c r="I329" s="75">
        <f t="shared" si="101"/>
        <v>0</v>
      </c>
      <c r="J329" s="161"/>
      <c r="K329" s="162"/>
      <c r="L329" s="115">
        <f t="shared" si="102"/>
        <v>0</v>
      </c>
      <c r="M329" s="161"/>
      <c r="N329" s="162"/>
      <c r="O329" s="115">
        <f t="shared" si="103"/>
        <v>0</v>
      </c>
      <c r="P329" s="116"/>
      <c r="Q329" s="116"/>
      <c r="R329" s="115">
        <f t="shared" si="104"/>
        <v>0</v>
      </c>
      <c r="S329" s="116"/>
      <c r="T329" s="75">
        <f t="shared" si="105"/>
        <v>0</v>
      </c>
      <c r="U329" s="124"/>
      <c r="V329" s="125">
        <f t="shared" si="106"/>
        <v>0</v>
      </c>
      <c r="W329" s="124"/>
      <c r="X329" s="75">
        <f t="shared" si="107"/>
        <v>0</v>
      </c>
      <c r="Y329" s="161"/>
      <c r="Z329" s="163"/>
      <c r="AA329" s="162"/>
      <c r="AB329" s="75">
        <f t="shared" si="108"/>
        <v>0</v>
      </c>
      <c r="AC329" s="164"/>
      <c r="AD329" s="165"/>
      <c r="AE329" s="75">
        <f t="shared" si="109"/>
        <v>0</v>
      </c>
      <c r="AF329" s="161"/>
      <c r="AG329" s="163"/>
      <c r="AH329" s="162"/>
      <c r="AI329" s="75">
        <f t="shared" si="110"/>
        <v>0</v>
      </c>
      <c r="AJ329" s="155"/>
      <c r="AK329" s="156"/>
      <c r="AL329" s="130">
        <f t="shared" si="111"/>
        <v>0</v>
      </c>
      <c r="AM329" s="155"/>
      <c r="AN329" s="156"/>
      <c r="AO329" s="75">
        <f t="shared" si="112"/>
        <v>0</v>
      </c>
      <c r="AP329" s="77"/>
      <c r="AQ329" s="116"/>
      <c r="AR329" s="115">
        <f t="shared" si="113"/>
        <v>0</v>
      </c>
      <c r="AS329" s="136"/>
      <c r="AT329" s="115">
        <f t="shared" si="114"/>
        <v>0</v>
      </c>
      <c r="AU329" s="157"/>
      <c r="AV329" s="158"/>
      <c r="AW329" s="109">
        <f t="shared" si="97"/>
        <v>0</v>
      </c>
      <c r="AX329" s="84"/>
      <c r="AY329" s="138" t="str">
        <f t="shared" si="92"/>
        <v/>
      </c>
      <c r="AZ329" s="138" t="str">
        <f t="shared" si="93"/>
        <v/>
      </c>
      <c r="BA329" s="138" t="str">
        <f t="shared" si="94"/>
        <v/>
      </c>
      <c r="BB329" s="138" t="str">
        <f t="shared" si="95"/>
        <v/>
      </c>
      <c r="BC329" s="138" t="str">
        <f t="shared" si="96"/>
        <v/>
      </c>
    </row>
    <row r="330" spans="1:55" s="5" customFormat="1" ht="35.1" customHeight="1" x14ac:dyDescent="0.25">
      <c r="A330" s="10">
        <f t="shared" si="115"/>
        <v>305</v>
      </c>
      <c r="B330" s="159"/>
      <c r="C330" s="159"/>
      <c r="D330" s="99">
        <f t="shared" si="98"/>
        <v>0</v>
      </c>
      <c r="E330" s="76">
        <f t="shared" si="99"/>
        <v>0</v>
      </c>
      <c r="F330" s="76">
        <f t="shared" si="100"/>
        <v>0</v>
      </c>
      <c r="G330" s="160"/>
      <c r="H330" s="160"/>
      <c r="I330" s="75">
        <f t="shared" si="101"/>
        <v>0</v>
      </c>
      <c r="J330" s="161"/>
      <c r="K330" s="162"/>
      <c r="L330" s="115">
        <f t="shared" si="102"/>
        <v>0</v>
      </c>
      <c r="M330" s="161"/>
      <c r="N330" s="162"/>
      <c r="O330" s="115">
        <f t="shared" si="103"/>
        <v>0</v>
      </c>
      <c r="P330" s="116"/>
      <c r="Q330" s="116"/>
      <c r="R330" s="115">
        <f t="shared" si="104"/>
        <v>0</v>
      </c>
      <c r="S330" s="116"/>
      <c r="T330" s="75">
        <f t="shared" si="105"/>
        <v>0</v>
      </c>
      <c r="U330" s="124"/>
      <c r="V330" s="125">
        <f t="shared" si="106"/>
        <v>0</v>
      </c>
      <c r="W330" s="124"/>
      <c r="X330" s="75">
        <f t="shared" si="107"/>
        <v>0</v>
      </c>
      <c r="Y330" s="161"/>
      <c r="Z330" s="163"/>
      <c r="AA330" s="162"/>
      <c r="AB330" s="75">
        <f t="shared" si="108"/>
        <v>0</v>
      </c>
      <c r="AC330" s="164"/>
      <c r="AD330" s="165"/>
      <c r="AE330" s="75">
        <f t="shared" si="109"/>
        <v>0</v>
      </c>
      <c r="AF330" s="161"/>
      <c r="AG330" s="163"/>
      <c r="AH330" s="162"/>
      <c r="AI330" s="75">
        <f t="shared" si="110"/>
        <v>0</v>
      </c>
      <c r="AJ330" s="155"/>
      <c r="AK330" s="156"/>
      <c r="AL330" s="130">
        <f t="shared" si="111"/>
        <v>0</v>
      </c>
      <c r="AM330" s="155"/>
      <c r="AN330" s="156"/>
      <c r="AO330" s="75">
        <f t="shared" si="112"/>
        <v>0</v>
      </c>
      <c r="AP330" s="77"/>
      <c r="AQ330" s="116"/>
      <c r="AR330" s="115">
        <f t="shared" si="113"/>
        <v>0</v>
      </c>
      <c r="AS330" s="136"/>
      <c r="AT330" s="115">
        <f t="shared" si="114"/>
        <v>0</v>
      </c>
      <c r="AU330" s="157"/>
      <c r="AV330" s="158"/>
      <c r="AW330" s="109">
        <f t="shared" si="97"/>
        <v>0</v>
      </c>
      <c r="AX330" s="82"/>
      <c r="AY330" s="138" t="str">
        <f t="shared" si="92"/>
        <v/>
      </c>
      <c r="AZ330" s="138" t="str">
        <f t="shared" si="93"/>
        <v/>
      </c>
      <c r="BA330" s="138" t="str">
        <f t="shared" si="94"/>
        <v/>
      </c>
      <c r="BB330" s="138" t="str">
        <f t="shared" si="95"/>
        <v/>
      </c>
      <c r="BC330" s="138" t="str">
        <f t="shared" si="96"/>
        <v/>
      </c>
    </row>
    <row r="331" spans="1:55" s="4" customFormat="1" ht="35.1" customHeight="1" x14ac:dyDescent="0.25">
      <c r="A331" s="10">
        <f t="shared" si="115"/>
        <v>306</v>
      </c>
      <c r="B331" s="159"/>
      <c r="C331" s="159"/>
      <c r="D331" s="99">
        <f t="shared" si="98"/>
        <v>0</v>
      </c>
      <c r="E331" s="76">
        <f t="shared" si="99"/>
        <v>0</v>
      </c>
      <c r="F331" s="76">
        <f t="shared" si="100"/>
        <v>0</v>
      </c>
      <c r="G331" s="160"/>
      <c r="H331" s="160"/>
      <c r="I331" s="75">
        <f t="shared" si="101"/>
        <v>0</v>
      </c>
      <c r="J331" s="161"/>
      <c r="K331" s="162"/>
      <c r="L331" s="115">
        <f t="shared" si="102"/>
        <v>0</v>
      </c>
      <c r="M331" s="161"/>
      <c r="N331" s="162"/>
      <c r="O331" s="115">
        <f t="shared" si="103"/>
        <v>0</v>
      </c>
      <c r="P331" s="116"/>
      <c r="Q331" s="116"/>
      <c r="R331" s="115">
        <f t="shared" si="104"/>
        <v>0</v>
      </c>
      <c r="S331" s="116"/>
      <c r="T331" s="75">
        <f t="shared" si="105"/>
        <v>0</v>
      </c>
      <c r="U331" s="124"/>
      <c r="V331" s="125">
        <f t="shared" si="106"/>
        <v>0</v>
      </c>
      <c r="W331" s="124"/>
      <c r="X331" s="75">
        <f t="shared" si="107"/>
        <v>0</v>
      </c>
      <c r="Y331" s="161"/>
      <c r="Z331" s="163"/>
      <c r="AA331" s="162"/>
      <c r="AB331" s="75">
        <f t="shared" si="108"/>
        <v>0</v>
      </c>
      <c r="AC331" s="164"/>
      <c r="AD331" s="165"/>
      <c r="AE331" s="75">
        <f t="shared" si="109"/>
        <v>0</v>
      </c>
      <c r="AF331" s="161"/>
      <c r="AG331" s="163"/>
      <c r="AH331" s="162"/>
      <c r="AI331" s="75">
        <f t="shared" si="110"/>
        <v>0</v>
      </c>
      <c r="AJ331" s="155"/>
      <c r="AK331" s="156"/>
      <c r="AL331" s="130">
        <f t="shared" si="111"/>
        <v>0</v>
      </c>
      <c r="AM331" s="155"/>
      <c r="AN331" s="156"/>
      <c r="AO331" s="75">
        <f t="shared" si="112"/>
        <v>0</v>
      </c>
      <c r="AP331" s="77"/>
      <c r="AQ331" s="116"/>
      <c r="AR331" s="115">
        <f t="shared" si="113"/>
        <v>0</v>
      </c>
      <c r="AS331" s="136"/>
      <c r="AT331" s="115">
        <f t="shared" si="114"/>
        <v>0</v>
      </c>
      <c r="AU331" s="157"/>
      <c r="AV331" s="158"/>
      <c r="AW331" s="109">
        <f t="shared" si="97"/>
        <v>0</v>
      </c>
      <c r="AX331" s="83"/>
      <c r="AY331" s="138" t="str">
        <f t="shared" si="92"/>
        <v/>
      </c>
      <c r="AZ331" s="138" t="str">
        <f t="shared" si="93"/>
        <v/>
      </c>
      <c r="BA331" s="138" t="str">
        <f t="shared" si="94"/>
        <v/>
      </c>
      <c r="BB331" s="138" t="str">
        <f t="shared" si="95"/>
        <v/>
      </c>
      <c r="BC331" s="138" t="str">
        <f t="shared" si="96"/>
        <v/>
      </c>
    </row>
    <row r="332" spans="1:55" s="2" customFormat="1" ht="35.1" customHeight="1" x14ac:dyDescent="0.2">
      <c r="A332" s="10">
        <f t="shared" si="115"/>
        <v>307</v>
      </c>
      <c r="B332" s="159"/>
      <c r="C332" s="159"/>
      <c r="D332" s="99">
        <f t="shared" si="98"/>
        <v>0</v>
      </c>
      <c r="E332" s="76">
        <f t="shared" si="99"/>
        <v>0</v>
      </c>
      <c r="F332" s="76">
        <f t="shared" si="100"/>
        <v>0</v>
      </c>
      <c r="G332" s="160"/>
      <c r="H332" s="160"/>
      <c r="I332" s="75">
        <f t="shared" si="101"/>
        <v>0</v>
      </c>
      <c r="J332" s="161"/>
      <c r="K332" s="162"/>
      <c r="L332" s="115">
        <f t="shared" si="102"/>
        <v>0</v>
      </c>
      <c r="M332" s="161"/>
      <c r="N332" s="162"/>
      <c r="O332" s="115">
        <f t="shared" si="103"/>
        <v>0</v>
      </c>
      <c r="P332" s="116"/>
      <c r="Q332" s="116"/>
      <c r="R332" s="115">
        <f t="shared" si="104"/>
        <v>0</v>
      </c>
      <c r="S332" s="116"/>
      <c r="T332" s="75">
        <f t="shared" si="105"/>
        <v>0</v>
      </c>
      <c r="U332" s="124"/>
      <c r="V332" s="125">
        <f t="shared" si="106"/>
        <v>0</v>
      </c>
      <c r="W332" s="124"/>
      <c r="X332" s="75">
        <f t="shared" si="107"/>
        <v>0</v>
      </c>
      <c r="Y332" s="161"/>
      <c r="Z332" s="163"/>
      <c r="AA332" s="162"/>
      <c r="AB332" s="75">
        <f t="shared" si="108"/>
        <v>0</v>
      </c>
      <c r="AC332" s="164"/>
      <c r="AD332" s="165"/>
      <c r="AE332" s="75">
        <f t="shared" si="109"/>
        <v>0</v>
      </c>
      <c r="AF332" s="161"/>
      <c r="AG332" s="163"/>
      <c r="AH332" s="162"/>
      <c r="AI332" s="75">
        <f t="shared" si="110"/>
        <v>0</v>
      </c>
      <c r="AJ332" s="155"/>
      <c r="AK332" s="156"/>
      <c r="AL332" s="130">
        <f t="shared" si="111"/>
        <v>0</v>
      </c>
      <c r="AM332" s="155"/>
      <c r="AN332" s="156"/>
      <c r="AO332" s="75">
        <f t="shared" si="112"/>
        <v>0</v>
      </c>
      <c r="AP332" s="77"/>
      <c r="AQ332" s="116"/>
      <c r="AR332" s="115">
        <f t="shared" si="113"/>
        <v>0</v>
      </c>
      <c r="AS332" s="136"/>
      <c r="AT332" s="115">
        <f t="shared" si="114"/>
        <v>0</v>
      </c>
      <c r="AU332" s="157"/>
      <c r="AV332" s="158"/>
      <c r="AW332" s="109">
        <f t="shared" si="97"/>
        <v>0</v>
      </c>
      <c r="AX332" s="84"/>
      <c r="AY332" s="138" t="str">
        <f t="shared" si="92"/>
        <v/>
      </c>
      <c r="AZ332" s="138" t="str">
        <f t="shared" si="93"/>
        <v/>
      </c>
      <c r="BA332" s="138" t="str">
        <f t="shared" si="94"/>
        <v/>
      </c>
      <c r="BB332" s="138" t="str">
        <f t="shared" si="95"/>
        <v/>
      </c>
      <c r="BC332" s="138" t="str">
        <f t="shared" si="96"/>
        <v/>
      </c>
    </row>
    <row r="333" spans="1:55" s="2" customFormat="1" ht="35.1" customHeight="1" x14ac:dyDescent="0.2">
      <c r="A333" s="10">
        <f t="shared" si="115"/>
        <v>308</v>
      </c>
      <c r="B333" s="159"/>
      <c r="C333" s="159"/>
      <c r="D333" s="99">
        <f t="shared" si="98"/>
        <v>0</v>
      </c>
      <c r="E333" s="76">
        <f t="shared" si="99"/>
        <v>0</v>
      </c>
      <c r="F333" s="76">
        <f t="shared" si="100"/>
        <v>0</v>
      </c>
      <c r="G333" s="160"/>
      <c r="H333" s="160"/>
      <c r="I333" s="75">
        <f t="shared" si="101"/>
        <v>0</v>
      </c>
      <c r="J333" s="161"/>
      <c r="K333" s="162"/>
      <c r="L333" s="115">
        <f t="shared" si="102"/>
        <v>0</v>
      </c>
      <c r="M333" s="161"/>
      <c r="N333" s="162"/>
      <c r="O333" s="115">
        <f t="shared" si="103"/>
        <v>0</v>
      </c>
      <c r="P333" s="116"/>
      <c r="Q333" s="116"/>
      <c r="R333" s="115">
        <f t="shared" si="104"/>
        <v>0</v>
      </c>
      <c r="S333" s="116"/>
      <c r="T333" s="75">
        <f t="shared" si="105"/>
        <v>0</v>
      </c>
      <c r="U333" s="124"/>
      <c r="V333" s="125">
        <f t="shared" si="106"/>
        <v>0</v>
      </c>
      <c r="W333" s="124"/>
      <c r="X333" s="75">
        <f t="shared" si="107"/>
        <v>0</v>
      </c>
      <c r="Y333" s="161"/>
      <c r="Z333" s="163"/>
      <c r="AA333" s="162"/>
      <c r="AB333" s="75">
        <f t="shared" si="108"/>
        <v>0</v>
      </c>
      <c r="AC333" s="164"/>
      <c r="AD333" s="165"/>
      <c r="AE333" s="75">
        <f t="shared" si="109"/>
        <v>0</v>
      </c>
      <c r="AF333" s="161"/>
      <c r="AG333" s="163"/>
      <c r="AH333" s="162"/>
      <c r="AI333" s="75">
        <f t="shared" si="110"/>
        <v>0</v>
      </c>
      <c r="AJ333" s="155"/>
      <c r="AK333" s="156"/>
      <c r="AL333" s="130">
        <f t="shared" si="111"/>
        <v>0</v>
      </c>
      <c r="AM333" s="155"/>
      <c r="AN333" s="156"/>
      <c r="AO333" s="75">
        <f t="shared" si="112"/>
        <v>0</v>
      </c>
      <c r="AP333" s="77"/>
      <c r="AQ333" s="116"/>
      <c r="AR333" s="115">
        <f t="shared" si="113"/>
        <v>0</v>
      </c>
      <c r="AS333" s="136"/>
      <c r="AT333" s="115">
        <f t="shared" si="114"/>
        <v>0</v>
      </c>
      <c r="AU333" s="157"/>
      <c r="AV333" s="158"/>
      <c r="AW333" s="109">
        <f t="shared" si="97"/>
        <v>0</v>
      </c>
      <c r="AX333" s="84"/>
      <c r="AY333" s="138" t="str">
        <f t="shared" si="92"/>
        <v/>
      </c>
      <c r="AZ333" s="138" t="str">
        <f t="shared" si="93"/>
        <v/>
      </c>
      <c r="BA333" s="138" t="str">
        <f t="shared" si="94"/>
        <v/>
      </c>
      <c r="BB333" s="138" t="str">
        <f t="shared" si="95"/>
        <v/>
      </c>
      <c r="BC333" s="138" t="str">
        <f t="shared" si="96"/>
        <v/>
      </c>
    </row>
    <row r="334" spans="1:55" s="2" customFormat="1" ht="35.1" customHeight="1" x14ac:dyDescent="0.2">
      <c r="A334" s="10">
        <f t="shared" si="115"/>
        <v>309</v>
      </c>
      <c r="B334" s="159"/>
      <c r="C334" s="159"/>
      <c r="D334" s="99">
        <f t="shared" si="98"/>
        <v>0</v>
      </c>
      <c r="E334" s="76">
        <f t="shared" si="99"/>
        <v>0</v>
      </c>
      <c r="F334" s="76">
        <f t="shared" si="100"/>
        <v>0</v>
      </c>
      <c r="G334" s="160"/>
      <c r="H334" s="160"/>
      <c r="I334" s="75">
        <f t="shared" si="101"/>
        <v>0</v>
      </c>
      <c r="J334" s="161"/>
      <c r="K334" s="162"/>
      <c r="L334" s="115">
        <f t="shared" si="102"/>
        <v>0</v>
      </c>
      <c r="M334" s="161"/>
      <c r="N334" s="162"/>
      <c r="O334" s="115">
        <f t="shared" si="103"/>
        <v>0</v>
      </c>
      <c r="P334" s="116"/>
      <c r="Q334" s="116"/>
      <c r="R334" s="115">
        <f t="shared" si="104"/>
        <v>0</v>
      </c>
      <c r="S334" s="116"/>
      <c r="T334" s="75">
        <f t="shared" si="105"/>
        <v>0</v>
      </c>
      <c r="U334" s="124"/>
      <c r="V334" s="125">
        <f t="shared" si="106"/>
        <v>0</v>
      </c>
      <c r="W334" s="124"/>
      <c r="X334" s="75">
        <f t="shared" si="107"/>
        <v>0</v>
      </c>
      <c r="Y334" s="161"/>
      <c r="Z334" s="163"/>
      <c r="AA334" s="162"/>
      <c r="AB334" s="75">
        <f t="shared" si="108"/>
        <v>0</v>
      </c>
      <c r="AC334" s="164"/>
      <c r="AD334" s="165"/>
      <c r="AE334" s="75">
        <f t="shared" si="109"/>
        <v>0</v>
      </c>
      <c r="AF334" s="161"/>
      <c r="AG334" s="163"/>
      <c r="AH334" s="162"/>
      <c r="AI334" s="75">
        <f t="shared" si="110"/>
        <v>0</v>
      </c>
      <c r="AJ334" s="155"/>
      <c r="AK334" s="156"/>
      <c r="AL334" s="130">
        <f t="shared" si="111"/>
        <v>0</v>
      </c>
      <c r="AM334" s="155"/>
      <c r="AN334" s="156"/>
      <c r="AO334" s="75">
        <f t="shared" si="112"/>
        <v>0</v>
      </c>
      <c r="AP334" s="77"/>
      <c r="AQ334" s="116"/>
      <c r="AR334" s="115">
        <f t="shared" si="113"/>
        <v>0</v>
      </c>
      <c r="AS334" s="136"/>
      <c r="AT334" s="115">
        <f t="shared" si="114"/>
        <v>0</v>
      </c>
      <c r="AU334" s="157"/>
      <c r="AV334" s="158"/>
      <c r="AW334" s="109">
        <f t="shared" si="97"/>
        <v>0</v>
      </c>
      <c r="AX334" s="84"/>
      <c r="AY334" s="138" t="str">
        <f t="shared" si="92"/>
        <v/>
      </c>
      <c r="AZ334" s="138" t="str">
        <f t="shared" si="93"/>
        <v/>
      </c>
      <c r="BA334" s="138" t="str">
        <f t="shared" si="94"/>
        <v/>
      </c>
      <c r="BB334" s="138" t="str">
        <f t="shared" si="95"/>
        <v/>
      </c>
      <c r="BC334" s="138" t="str">
        <f t="shared" si="96"/>
        <v/>
      </c>
    </row>
    <row r="335" spans="1:55" s="2" customFormat="1" ht="35.1" customHeight="1" x14ac:dyDescent="0.2">
      <c r="A335" s="10">
        <f t="shared" si="115"/>
        <v>310</v>
      </c>
      <c r="B335" s="159"/>
      <c r="C335" s="159"/>
      <c r="D335" s="99">
        <f t="shared" si="98"/>
        <v>0</v>
      </c>
      <c r="E335" s="76">
        <f t="shared" si="99"/>
        <v>0</v>
      </c>
      <c r="F335" s="76">
        <f t="shared" si="100"/>
        <v>0</v>
      </c>
      <c r="G335" s="160"/>
      <c r="H335" s="160"/>
      <c r="I335" s="75">
        <f t="shared" si="101"/>
        <v>0</v>
      </c>
      <c r="J335" s="161"/>
      <c r="K335" s="162"/>
      <c r="L335" s="115">
        <f t="shared" si="102"/>
        <v>0</v>
      </c>
      <c r="M335" s="161"/>
      <c r="N335" s="162"/>
      <c r="O335" s="115">
        <f t="shared" si="103"/>
        <v>0</v>
      </c>
      <c r="P335" s="116"/>
      <c r="Q335" s="116"/>
      <c r="R335" s="115">
        <f t="shared" si="104"/>
        <v>0</v>
      </c>
      <c r="S335" s="116"/>
      <c r="T335" s="75">
        <f t="shared" si="105"/>
        <v>0</v>
      </c>
      <c r="U335" s="124"/>
      <c r="V335" s="125">
        <f t="shared" si="106"/>
        <v>0</v>
      </c>
      <c r="W335" s="124"/>
      <c r="X335" s="75">
        <f t="shared" si="107"/>
        <v>0</v>
      </c>
      <c r="Y335" s="161"/>
      <c r="Z335" s="163"/>
      <c r="AA335" s="162"/>
      <c r="AB335" s="75">
        <f t="shared" si="108"/>
        <v>0</v>
      </c>
      <c r="AC335" s="164"/>
      <c r="AD335" s="165"/>
      <c r="AE335" s="75">
        <f t="shared" si="109"/>
        <v>0</v>
      </c>
      <c r="AF335" s="161"/>
      <c r="AG335" s="163"/>
      <c r="AH335" s="162"/>
      <c r="AI335" s="75">
        <f t="shared" si="110"/>
        <v>0</v>
      </c>
      <c r="AJ335" s="155"/>
      <c r="AK335" s="156"/>
      <c r="AL335" s="130">
        <f t="shared" si="111"/>
        <v>0</v>
      </c>
      <c r="AM335" s="155"/>
      <c r="AN335" s="156"/>
      <c r="AO335" s="75">
        <f t="shared" si="112"/>
        <v>0</v>
      </c>
      <c r="AP335" s="77"/>
      <c r="AQ335" s="116"/>
      <c r="AR335" s="115">
        <f t="shared" si="113"/>
        <v>0</v>
      </c>
      <c r="AS335" s="136"/>
      <c r="AT335" s="115">
        <f t="shared" si="114"/>
        <v>0</v>
      </c>
      <c r="AU335" s="157"/>
      <c r="AV335" s="158"/>
      <c r="AW335" s="109">
        <f t="shared" si="97"/>
        <v>0</v>
      </c>
      <c r="AX335" s="84"/>
      <c r="AY335" s="138" t="str">
        <f t="shared" si="92"/>
        <v/>
      </c>
      <c r="AZ335" s="138" t="str">
        <f t="shared" si="93"/>
        <v/>
      </c>
      <c r="BA335" s="138" t="str">
        <f t="shared" si="94"/>
        <v/>
      </c>
      <c r="BB335" s="138" t="str">
        <f t="shared" si="95"/>
        <v/>
      </c>
      <c r="BC335" s="138" t="str">
        <f t="shared" si="96"/>
        <v/>
      </c>
    </row>
    <row r="336" spans="1:55" s="2" customFormat="1" ht="35.1" customHeight="1" x14ac:dyDescent="0.2">
      <c r="A336" s="10">
        <f t="shared" si="115"/>
        <v>311</v>
      </c>
      <c r="B336" s="159"/>
      <c r="C336" s="159"/>
      <c r="D336" s="99">
        <f t="shared" si="98"/>
        <v>0</v>
      </c>
      <c r="E336" s="76">
        <f t="shared" si="99"/>
        <v>0</v>
      </c>
      <c r="F336" s="76">
        <f t="shared" si="100"/>
        <v>0</v>
      </c>
      <c r="G336" s="160"/>
      <c r="H336" s="160"/>
      <c r="I336" s="75">
        <f t="shared" si="101"/>
        <v>0</v>
      </c>
      <c r="J336" s="161"/>
      <c r="K336" s="162"/>
      <c r="L336" s="115">
        <f t="shared" si="102"/>
        <v>0</v>
      </c>
      <c r="M336" s="161"/>
      <c r="N336" s="162"/>
      <c r="O336" s="115">
        <f t="shared" si="103"/>
        <v>0</v>
      </c>
      <c r="P336" s="116"/>
      <c r="Q336" s="116"/>
      <c r="R336" s="115">
        <f t="shared" si="104"/>
        <v>0</v>
      </c>
      <c r="S336" s="116"/>
      <c r="T336" s="75">
        <f t="shared" si="105"/>
        <v>0</v>
      </c>
      <c r="U336" s="124"/>
      <c r="V336" s="125">
        <f t="shared" si="106"/>
        <v>0</v>
      </c>
      <c r="W336" s="124"/>
      <c r="X336" s="75">
        <f t="shared" si="107"/>
        <v>0</v>
      </c>
      <c r="Y336" s="161"/>
      <c r="Z336" s="163"/>
      <c r="AA336" s="162"/>
      <c r="AB336" s="75">
        <f t="shared" si="108"/>
        <v>0</v>
      </c>
      <c r="AC336" s="164"/>
      <c r="AD336" s="165"/>
      <c r="AE336" s="75">
        <f t="shared" si="109"/>
        <v>0</v>
      </c>
      <c r="AF336" s="161"/>
      <c r="AG336" s="163"/>
      <c r="AH336" s="162"/>
      <c r="AI336" s="75">
        <f t="shared" si="110"/>
        <v>0</v>
      </c>
      <c r="AJ336" s="155"/>
      <c r="AK336" s="156"/>
      <c r="AL336" s="130">
        <f t="shared" si="111"/>
        <v>0</v>
      </c>
      <c r="AM336" s="155"/>
      <c r="AN336" s="156"/>
      <c r="AO336" s="75">
        <f t="shared" si="112"/>
        <v>0</v>
      </c>
      <c r="AP336" s="77"/>
      <c r="AQ336" s="116"/>
      <c r="AR336" s="115">
        <f t="shared" si="113"/>
        <v>0</v>
      </c>
      <c r="AS336" s="136"/>
      <c r="AT336" s="115">
        <f t="shared" si="114"/>
        <v>0</v>
      </c>
      <c r="AU336" s="157"/>
      <c r="AV336" s="158"/>
      <c r="AW336" s="109">
        <f t="shared" si="97"/>
        <v>0</v>
      </c>
      <c r="AX336" s="84"/>
      <c r="AY336" s="138" t="str">
        <f t="shared" si="92"/>
        <v/>
      </c>
      <c r="AZ336" s="138" t="str">
        <f t="shared" si="93"/>
        <v/>
      </c>
      <c r="BA336" s="138" t="str">
        <f t="shared" si="94"/>
        <v/>
      </c>
      <c r="BB336" s="138" t="str">
        <f t="shared" si="95"/>
        <v/>
      </c>
      <c r="BC336" s="138" t="str">
        <f t="shared" si="96"/>
        <v/>
      </c>
    </row>
    <row r="337" spans="1:55" s="5" customFormat="1" ht="35.1" customHeight="1" x14ac:dyDescent="0.25">
      <c r="A337" s="10">
        <f t="shared" si="115"/>
        <v>312</v>
      </c>
      <c r="B337" s="159"/>
      <c r="C337" s="159"/>
      <c r="D337" s="99">
        <f t="shared" si="98"/>
        <v>0</v>
      </c>
      <c r="E337" s="76">
        <f t="shared" si="99"/>
        <v>0</v>
      </c>
      <c r="F337" s="76">
        <f t="shared" si="100"/>
        <v>0</v>
      </c>
      <c r="G337" s="160"/>
      <c r="H337" s="160"/>
      <c r="I337" s="75">
        <f t="shared" si="101"/>
        <v>0</v>
      </c>
      <c r="J337" s="161"/>
      <c r="K337" s="162"/>
      <c r="L337" s="115">
        <f t="shared" si="102"/>
        <v>0</v>
      </c>
      <c r="M337" s="161"/>
      <c r="N337" s="162"/>
      <c r="O337" s="115">
        <f t="shared" si="103"/>
        <v>0</v>
      </c>
      <c r="P337" s="116"/>
      <c r="Q337" s="116"/>
      <c r="R337" s="115">
        <f t="shared" si="104"/>
        <v>0</v>
      </c>
      <c r="S337" s="116"/>
      <c r="T337" s="75">
        <f t="shared" si="105"/>
        <v>0</v>
      </c>
      <c r="U337" s="124"/>
      <c r="V337" s="125">
        <f t="shared" si="106"/>
        <v>0</v>
      </c>
      <c r="W337" s="124"/>
      <c r="X337" s="75">
        <f t="shared" si="107"/>
        <v>0</v>
      </c>
      <c r="Y337" s="161"/>
      <c r="Z337" s="163"/>
      <c r="AA337" s="162"/>
      <c r="AB337" s="75">
        <f t="shared" si="108"/>
        <v>0</v>
      </c>
      <c r="AC337" s="164"/>
      <c r="AD337" s="165"/>
      <c r="AE337" s="75">
        <f t="shared" si="109"/>
        <v>0</v>
      </c>
      <c r="AF337" s="161"/>
      <c r="AG337" s="163"/>
      <c r="AH337" s="162"/>
      <c r="AI337" s="75">
        <f t="shared" si="110"/>
        <v>0</v>
      </c>
      <c r="AJ337" s="155"/>
      <c r="AK337" s="156"/>
      <c r="AL337" s="130">
        <f t="shared" si="111"/>
        <v>0</v>
      </c>
      <c r="AM337" s="155"/>
      <c r="AN337" s="156"/>
      <c r="AO337" s="75">
        <f t="shared" si="112"/>
        <v>0</v>
      </c>
      <c r="AP337" s="77"/>
      <c r="AQ337" s="116"/>
      <c r="AR337" s="115">
        <f t="shared" si="113"/>
        <v>0</v>
      </c>
      <c r="AS337" s="136"/>
      <c r="AT337" s="115">
        <f t="shared" si="114"/>
        <v>0</v>
      </c>
      <c r="AU337" s="157"/>
      <c r="AV337" s="158"/>
      <c r="AW337" s="109">
        <f t="shared" si="97"/>
        <v>0</v>
      </c>
      <c r="AX337" s="82"/>
      <c r="AY337" s="138" t="str">
        <f t="shared" si="92"/>
        <v/>
      </c>
      <c r="AZ337" s="138" t="str">
        <f t="shared" si="93"/>
        <v/>
      </c>
      <c r="BA337" s="138" t="str">
        <f t="shared" si="94"/>
        <v/>
      </c>
      <c r="BB337" s="138" t="str">
        <f t="shared" si="95"/>
        <v/>
      </c>
      <c r="BC337" s="138" t="str">
        <f t="shared" si="96"/>
        <v/>
      </c>
    </row>
    <row r="338" spans="1:55" s="4" customFormat="1" ht="35.1" customHeight="1" x14ac:dyDescent="0.25">
      <c r="A338" s="10">
        <f t="shared" si="115"/>
        <v>313</v>
      </c>
      <c r="B338" s="159"/>
      <c r="C338" s="159"/>
      <c r="D338" s="99">
        <f t="shared" si="98"/>
        <v>0</v>
      </c>
      <c r="E338" s="76">
        <f t="shared" si="99"/>
        <v>0</v>
      </c>
      <c r="F338" s="76">
        <f t="shared" si="100"/>
        <v>0</v>
      </c>
      <c r="G338" s="160"/>
      <c r="H338" s="160"/>
      <c r="I338" s="75">
        <f t="shared" si="101"/>
        <v>0</v>
      </c>
      <c r="J338" s="161"/>
      <c r="K338" s="162"/>
      <c r="L338" s="115">
        <f t="shared" si="102"/>
        <v>0</v>
      </c>
      <c r="M338" s="161"/>
      <c r="N338" s="162"/>
      <c r="O338" s="115">
        <f t="shared" si="103"/>
        <v>0</v>
      </c>
      <c r="P338" s="116"/>
      <c r="Q338" s="116"/>
      <c r="R338" s="115">
        <f t="shared" si="104"/>
        <v>0</v>
      </c>
      <c r="S338" s="116"/>
      <c r="T338" s="75">
        <f t="shared" si="105"/>
        <v>0</v>
      </c>
      <c r="U338" s="124"/>
      <c r="V338" s="125">
        <f t="shared" si="106"/>
        <v>0</v>
      </c>
      <c r="W338" s="124"/>
      <c r="X338" s="75">
        <f t="shared" si="107"/>
        <v>0</v>
      </c>
      <c r="Y338" s="161"/>
      <c r="Z338" s="163"/>
      <c r="AA338" s="162"/>
      <c r="AB338" s="75">
        <f t="shared" si="108"/>
        <v>0</v>
      </c>
      <c r="AC338" s="164"/>
      <c r="AD338" s="165"/>
      <c r="AE338" s="75">
        <f t="shared" si="109"/>
        <v>0</v>
      </c>
      <c r="AF338" s="161"/>
      <c r="AG338" s="163"/>
      <c r="AH338" s="162"/>
      <c r="AI338" s="75">
        <f t="shared" si="110"/>
        <v>0</v>
      </c>
      <c r="AJ338" s="155"/>
      <c r="AK338" s="156"/>
      <c r="AL338" s="130">
        <f t="shared" si="111"/>
        <v>0</v>
      </c>
      <c r="AM338" s="155"/>
      <c r="AN338" s="156"/>
      <c r="AO338" s="75">
        <f t="shared" si="112"/>
        <v>0</v>
      </c>
      <c r="AP338" s="77"/>
      <c r="AQ338" s="116"/>
      <c r="AR338" s="115">
        <f t="shared" si="113"/>
        <v>0</v>
      </c>
      <c r="AS338" s="136"/>
      <c r="AT338" s="115">
        <f t="shared" si="114"/>
        <v>0</v>
      </c>
      <c r="AU338" s="157"/>
      <c r="AV338" s="158"/>
      <c r="AW338" s="109">
        <f t="shared" si="97"/>
        <v>0</v>
      </c>
      <c r="AX338" s="83"/>
      <c r="AY338" s="138" t="str">
        <f t="shared" si="92"/>
        <v/>
      </c>
      <c r="AZ338" s="138" t="str">
        <f t="shared" si="93"/>
        <v/>
      </c>
      <c r="BA338" s="138" t="str">
        <f t="shared" si="94"/>
        <v/>
      </c>
      <c r="BB338" s="138" t="str">
        <f t="shared" si="95"/>
        <v/>
      </c>
      <c r="BC338" s="138" t="str">
        <f t="shared" si="96"/>
        <v/>
      </c>
    </row>
    <row r="339" spans="1:55" s="2" customFormat="1" ht="35.1" customHeight="1" x14ac:dyDescent="0.2">
      <c r="A339" s="10">
        <f t="shared" si="115"/>
        <v>314</v>
      </c>
      <c r="B339" s="159"/>
      <c r="C339" s="159"/>
      <c r="D339" s="99">
        <f t="shared" si="98"/>
        <v>0</v>
      </c>
      <c r="E339" s="76">
        <f t="shared" si="99"/>
        <v>0</v>
      </c>
      <c r="F339" s="76">
        <f t="shared" si="100"/>
        <v>0</v>
      </c>
      <c r="G339" s="160"/>
      <c r="H339" s="160"/>
      <c r="I339" s="75">
        <f t="shared" si="101"/>
        <v>0</v>
      </c>
      <c r="J339" s="161"/>
      <c r="K339" s="162"/>
      <c r="L339" s="115">
        <f t="shared" si="102"/>
        <v>0</v>
      </c>
      <c r="M339" s="161"/>
      <c r="N339" s="162"/>
      <c r="O339" s="115">
        <f t="shared" si="103"/>
        <v>0</v>
      </c>
      <c r="P339" s="116"/>
      <c r="Q339" s="116"/>
      <c r="R339" s="115">
        <f t="shared" si="104"/>
        <v>0</v>
      </c>
      <c r="S339" s="116"/>
      <c r="T339" s="75">
        <f t="shared" si="105"/>
        <v>0</v>
      </c>
      <c r="U339" s="124"/>
      <c r="V339" s="125">
        <f t="shared" si="106"/>
        <v>0</v>
      </c>
      <c r="W339" s="124"/>
      <c r="X339" s="75">
        <f t="shared" si="107"/>
        <v>0</v>
      </c>
      <c r="Y339" s="161"/>
      <c r="Z339" s="163"/>
      <c r="AA339" s="162"/>
      <c r="AB339" s="75">
        <f t="shared" si="108"/>
        <v>0</v>
      </c>
      <c r="AC339" s="164"/>
      <c r="AD339" s="165"/>
      <c r="AE339" s="75">
        <f t="shared" si="109"/>
        <v>0</v>
      </c>
      <c r="AF339" s="161"/>
      <c r="AG339" s="163"/>
      <c r="AH339" s="162"/>
      <c r="AI339" s="75">
        <f t="shared" si="110"/>
        <v>0</v>
      </c>
      <c r="AJ339" s="155"/>
      <c r="AK339" s="156"/>
      <c r="AL339" s="130">
        <f t="shared" si="111"/>
        <v>0</v>
      </c>
      <c r="AM339" s="155"/>
      <c r="AN339" s="156"/>
      <c r="AO339" s="75">
        <f t="shared" si="112"/>
        <v>0</v>
      </c>
      <c r="AP339" s="77"/>
      <c r="AQ339" s="116"/>
      <c r="AR339" s="115">
        <f t="shared" si="113"/>
        <v>0</v>
      </c>
      <c r="AS339" s="136"/>
      <c r="AT339" s="115">
        <f t="shared" si="114"/>
        <v>0</v>
      </c>
      <c r="AU339" s="157"/>
      <c r="AV339" s="158"/>
      <c r="AW339" s="109">
        <f t="shared" si="97"/>
        <v>0</v>
      </c>
      <c r="AX339" s="84"/>
      <c r="AY339" s="138" t="str">
        <f t="shared" si="92"/>
        <v/>
      </c>
      <c r="AZ339" s="138" t="str">
        <f t="shared" si="93"/>
        <v/>
      </c>
      <c r="BA339" s="138" t="str">
        <f t="shared" si="94"/>
        <v/>
      </c>
      <c r="BB339" s="138" t="str">
        <f t="shared" si="95"/>
        <v/>
      </c>
      <c r="BC339" s="138" t="str">
        <f t="shared" si="96"/>
        <v/>
      </c>
    </row>
    <row r="340" spans="1:55" s="2" customFormat="1" ht="35.1" customHeight="1" x14ac:dyDescent="0.2">
      <c r="A340" s="10">
        <f t="shared" si="115"/>
        <v>315</v>
      </c>
      <c r="B340" s="159"/>
      <c r="C340" s="159"/>
      <c r="D340" s="99">
        <f t="shared" si="98"/>
        <v>0</v>
      </c>
      <c r="E340" s="76">
        <f t="shared" si="99"/>
        <v>0</v>
      </c>
      <c r="F340" s="76">
        <f t="shared" si="100"/>
        <v>0</v>
      </c>
      <c r="G340" s="160"/>
      <c r="H340" s="160"/>
      <c r="I340" s="75">
        <f t="shared" si="101"/>
        <v>0</v>
      </c>
      <c r="J340" s="161"/>
      <c r="K340" s="162"/>
      <c r="L340" s="115">
        <f t="shared" si="102"/>
        <v>0</v>
      </c>
      <c r="M340" s="161"/>
      <c r="N340" s="162"/>
      <c r="O340" s="115">
        <f t="shared" si="103"/>
        <v>0</v>
      </c>
      <c r="P340" s="116"/>
      <c r="Q340" s="116"/>
      <c r="R340" s="115">
        <f t="shared" si="104"/>
        <v>0</v>
      </c>
      <c r="S340" s="116"/>
      <c r="T340" s="75">
        <f t="shared" si="105"/>
        <v>0</v>
      </c>
      <c r="U340" s="124"/>
      <c r="V340" s="125">
        <f t="shared" si="106"/>
        <v>0</v>
      </c>
      <c r="W340" s="124"/>
      <c r="X340" s="75">
        <f t="shared" si="107"/>
        <v>0</v>
      </c>
      <c r="Y340" s="161"/>
      <c r="Z340" s="163"/>
      <c r="AA340" s="162"/>
      <c r="AB340" s="75">
        <f t="shared" si="108"/>
        <v>0</v>
      </c>
      <c r="AC340" s="164"/>
      <c r="AD340" s="165"/>
      <c r="AE340" s="75">
        <f t="shared" si="109"/>
        <v>0</v>
      </c>
      <c r="AF340" s="161"/>
      <c r="AG340" s="163"/>
      <c r="AH340" s="162"/>
      <c r="AI340" s="75">
        <f t="shared" si="110"/>
        <v>0</v>
      </c>
      <c r="AJ340" s="155"/>
      <c r="AK340" s="156"/>
      <c r="AL340" s="130">
        <f t="shared" si="111"/>
        <v>0</v>
      </c>
      <c r="AM340" s="155"/>
      <c r="AN340" s="156"/>
      <c r="AO340" s="75">
        <f t="shared" si="112"/>
        <v>0</v>
      </c>
      <c r="AP340" s="77"/>
      <c r="AQ340" s="116"/>
      <c r="AR340" s="115">
        <f t="shared" si="113"/>
        <v>0</v>
      </c>
      <c r="AS340" s="136"/>
      <c r="AT340" s="115">
        <f t="shared" si="114"/>
        <v>0</v>
      </c>
      <c r="AU340" s="157"/>
      <c r="AV340" s="158"/>
      <c r="AW340" s="109">
        <f t="shared" si="97"/>
        <v>0</v>
      </c>
      <c r="AX340" s="84"/>
      <c r="AY340" s="138" t="str">
        <f t="shared" si="92"/>
        <v/>
      </c>
      <c r="AZ340" s="138" t="str">
        <f t="shared" si="93"/>
        <v/>
      </c>
      <c r="BA340" s="138" t="str">
        <f t="shared" si="94"/>
        <v/>
      </c>
      <c r="BB340" s="138" t="str">
        <f t="shared" si="95"/>
        <v/>
      </c>
      <c r="BC340" s="138" t="str">
        <f t="shared" si="96"/>
        <v/>
      </c>
    </row>
    <row r="341" spans="1:55" s="2" customFormat="1" ht="35.1" customHeight="1" x14ac:dyDescent="0.2">
      <c r="A341" s="10">
        <f t="shared" si="115"/>
        <v>316</v>
      </c>
      <c r="B341" s="159"/>
      <c r="C341" s="159"/>
      <c r="D341" s="99">
        <f t="shared" si="98"/>
        <v>0</v>
      </c>
      <c r="E341" s="76">
        <f t="shared" si="99"/>
        <v>0</v>
      </c>
      <c r="F341" s="76">
        <f t="shared" si="100"/>
        <v>0</v>
      </c>
      <c r="G341" s="160"/>
      <c r="H341" s="160"/>
      <c r="I341" s="75">
        <f t="shared" si="101"/>
        <v>0</v>
      </c>
      <c r="J341" s="161"/>
      <c r="K341" s="162"/>
      <c r="L341" s="115">
        <f t="shared" si="102"/>
        <v>0</v>
      </c>
      <c r="M341" s="161"/>
      <c r="N341" s="162"/>
      <c r="O341" s="115">
        <f t="shared" si="103"/>
        <v>0</v>
      </c>
      <c r="P341" s="116"/>
      <c r="Q341" s="116"/>
      <c r="R341" s="115">
        <f t="shared" si="104"/>
        <v>0</v>
      </c>
      <c r="S341" s="116"/>
      <c r="T341" s="75">
        <f t="shared" si="105"/>
        <v>0</v>
      </c>
      <c r="U341" s="124"/>
      <c r="V341" s="125">
        <f t="shared" si="106"/>
        <v>0</v>
      </c>
      <c r="W341" s="124"/>
      <c r="X341" s="75">
        <f t="shared" si="107"/>
        <v>0</v>
      </c>
      <c r="Y341" s="161"/>
      <c r="Z341" s="163"/>
      <c r="AA341" s="162"/>
      <c r="AB341" s="75">
        <f t="shared" si="108"/>
        <v>0</v>
      </c>
      <c r="AC341" s="164"/>
      <c r="AD341" s="165"/>
      <c r="AE341" s="75">
        <f t="shared" si="109"/>
        <v>0</v>
      </c>
      <c r="AF341" s="161"/>
      <c r="AG341" s="163"/>
      <c r="AH341" s="162"/>
      <c r="AI341" s="75">
        <f t="shared" si="110"/>
        <v>0</v>
      </c>
      <c r="AJ341" s="155"/>
      <c r="AK341" s="156"/>
      <c r="AL341" s="130">
        <f t="shared" si="111"/>
        <v>0</v>
      </c>
      <c r="AM341" s="155"/>
      <c r="AN341" s="156"/>
      <c r="AO341" s="75">
        <f t="shared" si="112"/>
        <v>0</v>
      </c>
      <c r="AP341" s="77"/>
      <c r="AQ341" s="116"/>
      <c r="AR341" s="115">
        <f t="shared" si="113"/>
        <v>0</v>
      </c>
      <c r="AS341" s="136"/>
      <c r="AT341" s="115">
        <f t="shared" si="114"/>
        <v>0</v>
      </c>
      <c r="AU341" s="157"/>
      <c r="AV341" s="158"/>
      <c r="AW341" s="109">
        <f t="shared" si="97"/>
        <v>0</v>
      </c>
      <c r="AX341" s="84"/>
      <c r="AY341" s="138" t="str">
        <f t="shared" si="92"/>
        <v/>
      </c>
      <c r="AZ341" s="138" t="str">
        <f t="shared" si="93"/>
        <v/>
      </c>
      <c r="BA341" s="138" t="str">
        <f t="shared" si="94"/>
        <v/>
      </c>
      <c r="BB341" s="138" t="str">
        <f t="shared" si="95"/>
        <v/>
      </c>
      <c r="BC341" s="138" t="str">
        <f t="shared" si="96"/>
        <v/>
      </c>
    </row>
    <row r="342" spans="1:55" s="2" customFormat="1" ht="35.1" customHeight="1" x14ac:dyDescent="0.2">
      <c r="A342" s="10">
        <f t="shared" si="115"/>
        <v>317</v>
      </c>
      <c r="B342" s="159"/>
      <c r="C342" s="159"/>
      <c r="D342" s="99">
        <f t="shared" si="98"/>
        <v>0</v>
      </c>
      <c r="E342" s="76">
        <f t="shared" si="99"/>
        <v>0</v>
      </c>
      <c r="F342" s="76">
        <f t="shared" si="100"/>
        <v>0</v>
      </c>
      <c r="G342" s="160"/>
      <c r="H342" s="160"/>
      <c r="I342" s="75">
        <f t="shared" si="101"/>
        <v>0</v>
      </c>
      <c r="J342" s="161"/>
      <c r="K342" s="162"/>
      <c r="L342" s="115">
        <f t="shared" si="102"/>
        <v>0</v>
      </c>
      <c r="M342" s="161"/>
      <c r="N342" s="162"/>
      <c r="O342" s="115">
        <f t="shared" si="103"/>
        <v>0</v>
      </c>
      <c r="P342" s="116"/>
      <c r="Q342" s="116"/>
      <c r="R342" s="115">
        <f t="shared" si="104"/>
        <v>0</v>
      </c>
      <c r="S342" s="116"/>
      <c r="T342" s="75">
        <f t="shared" si="105"/>
        <v>0</v>
      </c>
      <c r="U342" s="124"/>
      <c r="V342" s="125">
        <f t="shared" si="106"/>
        <v>0</v>
      </c>
      <c r="W342" s="124"/>
      <c r="X342" s="75">
        <f t="shared" si="107"/>
        <v>0</v>
      </c>
      <c r="Y342" s="161"/>
      <c r="Z342" s="163"/>
      <c r="AA342" s="162"/>
      <c r="AB342" s="75">
        <f t="shared" si="108"/>
        <v>0</v>
      </c>
      <c r="AC342" s="164"/>
      <c r="AD342" s="165"/>
      <c r="AE342" s="75">
        <f t="shared" si="109"/>
        <v>0</v>
      </c>
      <c r="AF342" s="161"/>
      <c r="AG342" s="163"/>
      <c r="AH342" s="162"/>
      <c r="AI342" s="75">
        <f t="shared" si="110"/>
        <v>0</v>
      </c>
      <c r="AJ342" s="155"/>
      <c r="AK342" s="156"/>
      <c r="AL342" s="130">
        <f t="shared" si="111"/>
        <v>0</v>
      </c>
      <c r="AM342" s="155"/>
      <c r="AN342" s="156"/>
      <c r="AO342" s="75">
        <f t="shared" si="112"/>
        <v>0</v>
      </c>
      <c r="AP342" s="77"/>
      <c r="AQ342" s="116"/>
      <c r="AR342" s="115">
        <f t="shared" si="113"/>
        <v>0</v>
      </c>
      <c r="AS342" s="136"/>
      <c r="AT342" s="115">
        <f t="shared" si="114"/>
        <v>0</v>
      </c>
      <c r="AU342" s="157"/>
      <c r="AV342" s="158"/>
      <c r="AW342" s="109">
        <f t="shared" si="97"/>
        <v>0</v>
      </c>
      <c r="AX342" s="84"/>
      <c r="AY342" s="138" t="str">
        <f t="shared" si="92"/>
        <v/>
      </c>
      <c r="AZ342" s="138" t="str">
        <f t="shared" si="93"/>
        <v/>
      </c>
      <c r="BA342" s="138" t="str">
        <f t="shared" si="94"/>
        <v/>
      </c>
      <c r="BB342" s="138" t="str">
        <f t="shared" si="95"/>
        <v/>
      </c>
      <c r="BC342" s="138" t="str">
        <f t="shared" si="96"/>
        <v/>
      </c>
    </row>
    <row r="343" spans="1:55" s="2" customFormat="1" ht="35.1" customHeight="1" x14ac:dyDescent="0.2">
      <c r="A343" s="10">
        <f t="shared" si="115"/>
        <v>318</v>
      </c>
      <c r="B343" s="159"/>
      <c r="C343" s="159"/>
      <c r="D343" s="99">
        <f t="shared" si="98"/>
        <v>0</v>
      </c>
      <c r="E343" s="76">
        <f t="shared" si="99"/>
        <v>0</v>
      </c>
      <c r="F343" s="76">
        <f t="shared" si="100"/>
        <v>0</v>
      </c>
      <c r="G343" s="160"/>
      <c r="H343" s="160"/>
      <c r="I343" s="75">
        <f t="shared" si="101"/>
        <v>0</v>
      </c>
      <c r="J343" s="161"/>
      <c r="K343" s="162"/>
      <c r="L343" s="115">
        <f t="shared" si="102"/>
        <v>0</v>
      </c>
      <c r="M343" s="161"/>
      <c r="N343" s="162"/>
      <c r="O343" s="115">
        <f t="shared" si="103"/>
        <v>0</v>
      </c>
      <c r="P343" s="116"/>
      <c r="Q343" s="116"/>
      <c r="R343" s="115">
        <f t="shared" si="104"/>
        <v>0</v>
      </c>
      <c r="S343" s="116"/>
      <c r="T343" s="75">
        <f t="shared" si="105"/>
        <v>0</v>
      </c>
      <c r="U343" s="124"/>
      <c r="V343" s="125">
        <f t="shared" si="106"/>
        <v>0</v>
      </c>
      <c r="W343" s="124"/>
      <c r="X343" s="75">
        <f t="shared" si="107"/>
        <v>0</v>
      </c>
      <c r="Y343" s="161"/>
      <c r="Z343" s="163"/>
      <c r="AA343" s="162"/>
      <c r="AB343" s="75">
        <f t="shared" si="108"/>
        <v>0</v>
      </c>
      <c r="AC343" s="164"/>
      <c r="AD343" s="165"/>
      <c r="AE343" s="75">
        <f t="shared" si="109"/>
        <v>0</v>
      </c>
      <c r="AF343" s="161"/>
      <c r="AG343" s="163"/>
      <c r="AH343" s="162"/>
      <c r="AI343" s="75">
        <f t="shared" si="110"/>
        <v>0</v>
      </c>
      <c r="AJ343" s="155"/>
      <c r="AK343" s="156"/>
      <c r="AL343" s="130">
        <f t="shared" si="111"/>
        <v>0</v>
      </c>
      <c r="AM343" s="155"/>
      <c r="AN343" s="156"/>
      <c r="AO343" s="75">
        <f t="shared" si="112"/>
        <v>0</v>
      </c>
      <c r="AP343" s="77"/>
      <c r="AQ343" s="116"/>
      <c r="AR343" s="115">
        <f t="shared" si="113"/>
        <v>0</v>
      </c>
      <c r="AS343" s="136"/>
      <c r="AT343" s="115">
        <f t="shared" si="114"/>
        <v>0</v>
      </c>
      <c r="AU343" s="157"/>
      <c r="AV343" s="158"/>
      <c r="AW343" s="109">
        <f t="shared" si="97"/>
        <v>0</v>
      </c>
      <c r="AX343" s="84"/>
      <c r="AY343" s="138" t="str">
        <f t="shared" si="92"/>
        <v/>
      </c>
      <c r="AZ343" s="138" t="str">
        <f t="shared" si="93"/>
        <v/>
      </c>
      <c r="BA343" s="138" t="str">
        <f t="shared" si="94"/>
        <v/>
      </c>
      <c r="BB343" s="138" t="str">
        <f t="shared" si="95"/>
        <v/>
      </c>
      <c r="BC343" s="138" t="str">
        <f t="shared" si="96"/>
        <v/>
      </c>
    </row>
    <row r="344" spans="1:55" s="2" customFormat="1" ht="35.1" customHeight="1" x14ac:dyDescent="0.2">
      <c r="A344" s="10">
        <f t="shared" si="115"/>
        <v>319</v>
      </c>
      <c r="B344" s="159"/>
      <c r="C344" s="159"/>
      <c r="D344" s="99">
        <f t="shared" si="98"/>
        <v>0</v>
      </c>
      <c r="E344" s="76">
        <f t="shared" si="99"/>
        <v>0</v>
      </c>
      <c r="F344" s="76">
        <f t="shared" si="100"/>
        <v>0</v>
      </c>
      <c r="G344" s="160"/>
      <c r="H344" s="160"/>
      <c r="I344" s="75">
        <f t="shared" si="101"/>
        <v>0</v>
      </c>
      <c r="J344" s="161"/>
      <c r="K344" s="162"/>
      <c r="L344" s="115">
        <f t="shared" si="102"/>
        <v>0</v>
      </c>
      <c r="M344" s="161"/>
      <c r="N344" s="162"/>
      <c r="O344" s="115">
        <f t="shared" si="103"/>
        <v>0</v>
      </c>
      <c r="P344" s="116"/>
      <c r="Q344" s="116"/>
      <c r="R344" s="115">
        <f t="shared" si="104"/>
        <v>0</v>
      </c>
      <c r="S344" s="116"/>
      <c r="T344" s="75">
        <f t="shared" si="105"/>
        <v>0</v>
      </c>
      <c r="U344" s="124"/>
      <c r="V344" s="125">
        <f t="shared" si="106"/>
        <v>0</v>
      </c>
      <c r="W344" s="124"/>
      <c r="X344" s="75">
        <f t="shared" si="107"/>
        <v>0</v>
      </c>
      <c r="Y344" s="161"/>
      <c r="Z344" s="163"/>
      <c r="AA344" s="162"/>
      <c r="AB344" s="75">
        <f t="shared" si="108"/>
        <v>0</v>
      </c>
      <c r="AC344" s="164"/>
      <c r="AD344" s="165"/>
      <c r="AE344" s="75">
        <f t="shared" si="109"/>
        <v>0</v>
      </c>
      <c r="AF344" s="161"/>
      <c r="AG344" s="163"/>
      <c r="AH344" s="162"/>
      <c r="AI344" s="75">
        <f t="shared" si="110"/>
        <v>0</v>
      </c>
      <c r="AJ344" s="155"/>
      <c r="AK344" s="156"/>
      <c r="AL344" s="130">
        <f t="shared" si="111"/>
        <v>0</v>
      </c>
      <c r="AM344" s="155"/>
      <c r="AN344" s="156"/>
      <c r="AO344" s="75">
        <f t="shared" si="112"/>
        <v>0</v>
      </c>
      <c r="AP344" s="77"/>
      <c r="AQ344" s="116"/>
      <c r="AR344" s="115">
        <f t="shared" si="113"/>
        <v>0</v>
      </c>
      <c r="AS344" s="136"/>
      <c r="AT344" s="115">
        <f t="shared" si="114"/>
        <v>0</v>
      </c>
      <c r="AU344" s="157"/>
      <c r="AV344" s="158"/>
      <c r="AW344" s="109">
        <f t="shared" si="97"/>
        <v>0</v>
      </c>
      <c r="AX344" s="84"/>
      <c r="AY344" s="138" t="str">
        <f t="shared" si="92"/>
        <v/>
      </c>
      <c r="AZ344" s="138" t="str">
        <f t="shared" si="93"/>
        <v/>
      </c>
      <c r="BA344" s="138" t="str">
        <f t="shared" si="94"/>
        <v/>
      </c>
      <c r="BB344" s="138" t="str">
        <f t="shared" si="95"/>
        <v/>
      </c>
      <c r="BC344" s="138" t="str">
        <f t="shared" si="96"/>
        <v/>
      </c>
    </row>
    <row r="345" spans="1:55" s="5" customFormat="1" ht="35.1" customHeight="1" x14ac:dyDescent="0.25">
      <c r="A345" s="10">
        <f t="shared" si="115"/>
        <v>320</v>
      </c>
      <c r="B345" s="159"/>
      <c r="C345" s="159"/>
      <c r="D345" s="99">
        <f t="shared" si="98"/>
        <v>0</v>
      </c>
      <c r="E345" s="76">
        <f t="shared" si="99"/>
        <v>0</v>
      </c>
      <c r="F345" s="76">
        <f t="shared" si="100"/>
        <v>0</v>
      </c>
      <c r="G345" s="160"/>
      <c r="H345" s="160"/>
      <c r="I345" s="75">
        <f t="shared" si="101"/>
        <v>0</v>
      </c>
      <c r="J345" s="161"/>
      <c r="K345" s="162"/>
      <c r="L345" s="115">
        <f t="shared" si="102"/>
        <v>0</v>
      </c>
      <c r="M345" s="161"/>
      <c r="N345" s="162"/>
      <c r="O345" s="115">
        <f t="shared" si="103"/>
        <v>0</v>
      </c>
      <c r="P345" s="116"/>
      <c r="Q345" s="116"/>
      <c r="R345" s="115">
        <f t="shared" si="104"/>
        <v>0</v>
      </c>
      <c r="S345" s="116"/>
      <c r="T345" s="75">
        <f t="shared" si="105"/>
        <v>0</v>
      </c>
      <c r="U345" s="124"/>
      <c r="V345" s="125">
        <f t="shared" si="106"/>
        <v>0</v>
      </c>
      <c r="W345" s="124"/>
      <c r="X345" s="75">
        <f t="shared" si="107"/>
        <v>0</v>
      </c>
      <c r="Y345" s="161"/>
      <c r="Z345" s="163"/>
      <c r="AA345" s="162"/>
      <c r="AB345" s="75">
        <f t="shared" si="108"/>
        <v>0</v>
      </c>
      <c r="AC345" s="164"/>
      <c r="AD345" s="165"/>
      <c r="AE345" s="75">
        <f t="shared" si="109"/>
        <v>0</v>
      </c>
      <c r="AF345" s="161"/>
      <c r="AG345" s="163"/>
      <c r="AH345" s="162"/>
      <c r="AI345" s="75">
        <f t="shared" si="110"/>
        <v>0</v>
      </c>
      <c r="AJ345" s="155"/>
      <c r="AK345" s="156"/>
      <c r="AL345" s="130">
        <f t="shared" si="111"/>
        <v>0</v>
      </c>
      <c r="AM345" s="155"/>
      <c r="AN345" s="156"/>
      <c r="AO345" s="75">
        <f t="shared" si="112"/>
        <v>0</v>
      </c>
      <c r="AP345" s="77"/>
      <c r="AQ345" s="116"/>
      <c r="AR345" s="115">
        <f t="shared" si="113"/>
        <v>0</v>
      </c>
      <c r="AS345" s="136"/>
      <c r="AT345" s="115">
        <f t="shared" si="114"/>
        <v>0</v>
      </c>
      <c r="AU345" s="157"/>
      <c r="AV345" s="158"/>
      <c r="AW345" s="109">
        <f t="shared" si="97"/>
        <v>0</v>
      </c>
      <c r="AX345" s="82"/>
      <c r="AY345" s="138" t="str">
        <f t="shared" si="92"/>
        <v/>
      </c>
      <c r="AZ345" s="138" t="str">
        <f t="shared" si="93"/>
        <v/>
      </c>
      <c r="BA345" s="138" t="str">
        <f t="shared" si="94"/>
        <v/>
      </c>
      <c r="BB345" s="138" t="str">
        <f t="shared" si="95"/>
        <v/>
      </c>
      <c r="BC345" s="138" t="str">
        <f t="shared" si="96"/>
        <v/>
      </c>
    </row>
    <row r="346" spans="1:55" s="4" customFormat="1" ht="35.1" customHeight="1" x14ac:dyDescent="0.25">
      <c r="A346" s="10">
        <f t="shared" si="115"/>
        <v>321</v>
      </c>
      <c r="B346" s="159"/>
      <c r="C346" s="159"/>
      <c r="D346" s="99">
        <f t="shared" si="98"/>
        <v>0</v>
      </c>
      <c r="E346" s="76">
        <f t="shared" si="99"/>
        <v>0</v>
      </c>
      <c r="F346" s="76">
        <f t="shared" si="100"/>
        <v>0</v>
      </c>
      <c r="G346" s="160"/>
      <c r="H346" s="160"/>
      <c r="I346" s="75">
        <f t="shared" si="101"/>
        <v>0</v>
      </c>
      <c r="J346" s="161"/>
      <c r="K346" s="162"/>
      <c r="L346" s="115">
        <f t="shared" si="102"/>
        <v>0</v>
      </c>
      <c r="M346" s="161"/>
      <c r="N346" s="162"/>
      <c r="O346" s="115">
        <f t="shared" si="103"/>
        <v>0</v>
      </c>
      <c r="P346" s="116"/>
      <c r="Q346" s="116"/>
      <c r="R346" s="115">
        <f t="shared" si="104"/>
        <v>0</v>
      </c>
      <c r="S346" s="116"/>
      <c r="T346" s="75">
        <f t="shared" si="105"/>
        <v>0</v>
      </c>
      <c r="U346" s="124"/>
      <c r="V346" s="125">
        <f t="shared" si="106"/>
        <v>0</v>
      </c>
      <c r="W346" s="124"/>
      <c r="X346" s="75">
        <f t="shared" si="107"/>
        <v>0</v>
      </c>
      <c r="Y346" s="161"/>
      <c r="Z346" s="163"/>
      <c r="AA346" s="162"/>
      <c r="AB346" s="75">
        <f t="shared" si="108"/>
        <v>0</v>
      </c>
      <c r="AC346" s="164"/>
      <c r="AD346" s="165"/>
      <c r="AE346" s="75">
        <f t="shared" si="109"/>
        <v>0</v>
      </c>
      <c r="AF346" s="161"/>
      <c r="AG346" s="163"/>
      <c r="AH346" s="162"/>
      <c r="AI346" s="75">
        <f t="shared" si="110"/>
        <v>0</v>
      </c>
      <c r="AJ346" s="155"/>
      <c r="AK346" s="156"/>
      <c r="AL346" s="130">
        <f t="shared" si="111"/>
        <v>0</v>
      </c>
      <c r="AM346" s="155"/>
      <c r="AN346" s="156"/>
      <c r="AO346" s="75">
        <f t="shared" si="112"/>
        <v>0</v>
      </c>
      <c r="AP346" s="77"/>
      <c r="AQ346" s="116"/>
      <c r="AR346" s="115">
        <f t="shared" si="113"/>
        <v>0</v>
      </c>
      <c r="AS346" s="136"/>
      <c r="AT346" s="115">
        <f t="shared" si="114"/>
        <v>0</v>
      </c>
      <c r="AU346" s="157"/>
      <c r="AV346" s="158"/>
      <c r="AW346" s="109">
        <f t="shared" si="97"/>
        <v>0</v>
      </c>
      <c r="AX346" s="83"/>
      <c r="AY346" s="138" t="str">
        <f t="shared" si="92"/>
        <v/>
      </c>
      <c r="AZ346" s="138" t="str">
        <f t="shared" si="93"/>
        <v/>
      </c>
      <c r="BA346" s="138" t="str">
        <f t="shared" si="94"/>
        <v/>
      </c>
      <c r="BB346" s="138" t="str">
        <f t="shared" si="95"/>
        <v/>
      </c>
      <c r="BC346" s="138" t="str">
        <f t="shared" si="96"/>
        <v/>
      </c>
    </row>
    <row r="347" spans="1:55" s="2" customFormat="1" ht="35.1" customHeight="1" x14ac:dyDescent="0.2">
      <c r="A347" s="10">
        <f t="shared" si="115"/>
        <v>322</v>
      </c>
      <c r="B347" s="159"/>
      <c r="C347" s="159"/>
      <c r="D347" s="99">
        <f t="shared" ref="D347:D410" si="116">IFERROR(LOOKUP(,0/(B347=HAZD_LIST),HAZD_LIST_ID),0)</f>
        <v>0</v>
      </c>
      <c r="E347" s="76">
        <f t="shared" ref="E347:E410" si="117">IF(ISBLANK(B347),0,1)</f>
        <v>0</v>
      </c>
      <c r="F347" s="76">
        <f t="shared" ref="F347:F410" si="118">IF((D347=0)*AND(E347=1),1,0)</f>
        <v>0</v>
      </c>
      <c r="G347" s="160"/>
      <c r="H347" s="160"/>
      <c r="I347" s="75">
        <f t="shared" ref="I347:I410" si="119">IF(ISBLANK(G347)*AND(B347&lt;&gt;""),1,0)</f>
        <v>0</v>
      </c>
      <c r="J347" s="161"/>
      <c r="K347" s="162"/>
      <c r="L347" s="115">
        <f t="shared" ref="L347:L410" si="120">IF(ISBLANK(J347)*AND(B347&lt;&gt;""),1,0)</f>
        <v>0</v>
      </c>
      <c r="M347" s="161"/>
      <c r="N347" s="162"/>
      <c r="O347" s="115">
        <f t="shared" ref="O347:O410" si="121">IF(ISBLANK(M347)*AND(B347&lt;&gt;""),1,0)</f>
        <v>0</v>
      </c>
      <c r="P347" s="116"/>
      <c r="Q347" s="116"/>
      <c r="R347" s="115">
        <f t="shared" ref="R347:R410" si="122">IF(ISBLANK(P347)*AND(B347&lt;&gt;""),1,0)</f>
        <v>0</v>
      </c>
      <c r="S347" s="116"/>
      <c r="T347" s="75">
        <f t="shared" ref="T347:T410" si="123">IF(ISBLANK(S347)*AND(B347&lt;&gt;"")*AND(P347="Others"),1,0)</f>
        <v>0</v>
      </c>
      <c r="U347" s="124"/>
      <c r="V347" s="125">
        <f t="shared" ref="V347:V410" si="124">IF(ISBLANK(U347)*AND(B347&lt;&gt;""),1,0)</f>
        <v>0</v>
      </c>
      <c r="W347" s="124"/>
      <c r="X347" s="75">
        <f t="shared" ref="X347:X410" si="125">IF(ISBLANK(W347)*AND(B347&lt;&gt;""),1,IF((B347&lt;&gt;"")*AND(U347=0)*AND(W347=0),1,0))</f>
        <v>0</v>
      </c>
      <c r="Y347" s="161"/>
      <c r="Z347" s="163"/>
      <c r="AA347" s="162"/>
      <c r="AB347" s="75">
        <f t="shared" ref="AB347:AB410" si="126">IF(ISBLANK(Y347)*AND(B347&lt;&gt;""),1,0)</f>
        <v>0</v>
      </c>
      <c r="AC347" s="164"/>
      <c r="AD347" s="165"/>
      <c r="AE347" s="75">
        <f t="shared" ref="AE347:AE410" si="127">IF(ISBLANK(AC347)*AND(B347&lt;&gt;""),1,0)</f>
        <v>0</v>
      </c>
      <c r="AF347" s="161"/>
      <c r="AG347" s="163"/>
      <c r="AH347" s="162"/>
      <c r="AI347" s="75">
        <f t="shared" ref="AI347:AI410" si="128">IF(ISBLANK(AF347)*AND(B347&lt;&gt;""),1,0)</f>
        <v>0</v>
      </c>
      <c r="AJ347" s="155"/>
      <c r="AK347" s="156"/>
      <c r="AL347" s="130">
        <f t="shared" ref="AL347:AL410" si="129">IF(ISBLANK(AJ347)*AND(B347&lt;&gt;""),1,0)</f>
        <v>0</v>
      </c>
      <c r="AM347" s="155"/>
      <c r="AN347" s="156"/>
      <c r="AO347" s="75">
        <f t="shared" ref="AO347:AO410" si="130">IF(ISBLANK(AM347)*AND(B347&lt;&gt;""),1,0)</f>
        <v>0</v>
      </c>
      <c r="AP347" s="77"/>
      <c r="AQ347" s="116"/>
      <c r="AR347" s="115">
        <f t="shared" ref="AR347:AR410" si="131">IF(ISBLANK(AQ347)*AND(B347&lt;&gt;"")*AND(J347&lt;&gt;"Static"),1,0)</f>
        <v>0</v>
      </c>
      <c r="AS347" s="136"/>
      <c r="AT347" s="115">
        <f t="shared" ref="AT347:AT410" si="132">IF(ISBLANK(AS347)*AND(B347&lt;&gt;"")*AND(J347&lt;&gt;"Static"),1,0)</f>
        <v>0</v>
      </c>
      <c r="AU347" s="157"/>
      <c r="AV347" s="158"/>
      <c r="AW347" s="109">
        <f t="shared" si="97"/>
        <v>0</v>
      </c>
      <c r="AX347" s="84"/>
      <c r="AY347" s="138" t="str">
        <f t="shared" si="92"/>
        <v/>
      </c>
      <c r="AZ347" s="138" t="str">
        <f t="shared" si="93"/>
        <v/>
      </c>
      <c r="BA347" s="138" t="str">
        <f t="shared" si="94"/>
        <v/>
      </c>
      <c r="BB347" s="138" t="str">
        <f t="shared" si="95"/>
        <v/>
      </c>
      <c r="BC347" s="138" t="str">
        <f t="shared" si="96"/>
        <v/>
      </c>
    </row>
    <row r="348" spans="1:55" s="2" customFormat="1" ht="35.1" customHeight="1" x14ac:dyDescent="0.2">
      <c r="A348" s="10">
        <f t="shared" ref="A348:A411" si="133">A347+1</f>
        <v>323</v>
      </c>
      <c r="B348" s="159"/>
      <c r="C348" s="159"/>
      <c r="D348" s="99">
        <f t="shared" si="116"/>
        <v>0</v>
      </c>
      <c r="E348" s="76">
        <f t="shared" si="117"/>
        <v>0</v>
      </c>
      <c r="F348" s="76">
        <f t="shared" si="118"/>
        <v>0</v>
      </c>
      <c r="G348" s="160"/>
      <c r="H348" s="160"/>
      <c r="I348" s="75">
        <f t="shared" si="119"/>
        <v>0</v>
      </c>
      <c r="J348" s="161"/>
      <c r="K348" s="162"/>
      <c r="L348" s="115">
        <f t="shared" si="120"/>
        <v>0</v>
      </c>
      <c r="M348" s="161"/>
      <c r="N348" s="162"/>
      <c r="O348" s="115">
        <f t="shared" si="121"/>
        <v>0</v>
      </c>
      <c r="P348" s="116"/>
      <c r="Q348" s="116"/>
      <c r="R348" s="115">
        <f t="shared" si="122"/>
        <v>0</v>
      </c>
      <c r="S348" s="116"/>
      <c r="T348" s="75">
        <f t="shared" si="123"/>
        <v>0</v>
      </c>
      <c r="U348" s="124"/>
      <c r="V348" s="125">
        <f t="shared" si="124"/>
        <v>0</v>
      </c>
      <c r="W348" s="124"/>
      <c r="X348" s="75">
        <f t="shared" si="125"/>
        <v>0</v>
      </c>
      <c r="Y348" s="161"/>
      <c r="Z348" s="163"/>
      <c r="AA348" s="162"/>
      <c r="AB348" s="75">
        <f t="shared" si="126"/>
        <v>0</v>
      </c>
      <c r="AC348" s="164"/>
      <c r="AD348" s="165"/>
      <c r="AE348" s="75">
        <f t="shared" si="127"/>
        <v>0</v>
      </c>
      <c r="AF348" s="161"/>
      <c r="AG348" s="163"/>
      <c r="AH348" s="162"/>
      <c r="AI348" s="75">
        <f t="shared" si="128"/>
        <v>0</v>
      </c>
      <c r="AJ348" s="155"/>
      <c r="AK348" s="156"/>
      <c r="AL348" s="130">
        <f t="shared" si="129"/>
        <v>0</v>
      </c>
      <c r="AM348" s="155"/>
      <c r="AN348" s="156"/>
      <c r="AO348" s="75">
        <f t="shared" si="130"/>
        <v>0</v>
      </c>
      <c r="AP348" s="77"/>
      <c r="AQ348" s="116"/>
      <c r="AR348" s="115">
        <f t="shared" si="131"/>
        <v>0</v>
      </c>
      <c r="AS348" s="136"/>
      <c r="AT348" s="115">
        <f t="shared" si="132"/>
        <v>0</v>
      </c>
      <c r="AU348" s="157"/>
      <c r="AV348" s="158"/>
      <c r="AW348" s="109">
        <f t="shared" si="97"/>
        <v>0</v>
      </c>
      <c r="AX348" s="84"/>
      <c r="AY348" s="138" t="str">
        <f t="shared" si="92"/>
        <v/>
      </c>
      <c r="AZ348" s="138" t="str">
        <f t="shared" si="93"/>
        <v/>
      </c>
      <c r="BA348" s="138" t="str">
        <f t="shared" si="94"/>
        <v/>
      </c>
      <c r="BB348" s="138" t="str">
        <f t="shared" si="95"/>
        <v/>
      </c>
      <c r="BC348" s="138" t="str">
        <f t="shared" si="96"/>
        <v/>
      </c>
    </row>
    <row r="349" spans="1:55" s="2" customFormat="1" ht="35.1" customHeight="1" x14ac:dyDescent="0.2">
      <c r="A349" s="10">
        <f t="shared" si="133"/>
        <v>324</v>
      </c>
      <c r="B349" s="159"/>
      <c r="C349" s="159"/>
      <c r="D349" s="99">
        <f t="shared" si="116"/>
        <v>0</v>
      </c>
      <c r="E349" s="76">
        <f t="shared" si="117"/>
        <v>0</v>
      </c>
      <c r="F349" s="76">
        <f t="shared" si="118"/>
        <v>0</v>
      </c>
      <c r="G349" s="160"/>
      <c r="H349" s="160"/>
      <c r="I349" s="75">
        <f t="shared" si="119"/>
        <v>0</v>
      </c>
      <c r="J349" s="161"/>
      <c r="K349" s="162"/>
      <c r="L349" s="115">
        <f t="shared" si="120"/>
        <v>0</v>
      </c>
      <c r="M349" s="161"/>
      <c r="N349" s="162"/>
      <c r="O349" s="115">
        <f t="shared" si="121"/>
        <v>0</v>
      </c>
      <c r="P349" s="116"/>
      <c r="Q349" s="116"/>
      <c r="R349" s="115">
        <f t="shared" si="122"/>
        <v>0</v>
      </c>
      <c r="S349" s="116"/>
      <c r="T349" s="75">
        <f t="shared" si="123"/>
        <v>0</v>
      </c>
      <c r="U349" s="124"/>
      <c r="V349" s="125">
        <f t="shared" si="124"/>
        <v>0</v>
      </c>
      <c r="W349" s="124"/>
      <c r="X349" s="75">
        <f t="shared" si="125"/>
        <v>0</v>
      </c>
      <c r="Y349" s="161"/>
      <c r="Z349" s="163"/>
      <c r="AA349" s="162"/>
      <c r="AB349" s="75">
        <f t="shared" si="126"/>
        <v>0</v>
      </c>
      <c r="AC349" s="164"/>
      <c r="AD349" s="165"/>
      <c r="AE349" s="75">
        <f t="shared" si="127"/>
        <v>0</v>
      </c>
      <c r="AF349" s="161"/>
      <c r="AG349" s="163"/>
      <c r="AH349" s="162"/>
      <c r="AI349" s="75">
        <f t="shared" si="128"/>
        <v>0</v>
      </c>
      <c r="AJ349" s="155"/>
      <c r="AK349" s="156"/>
      <c r="AL349" s="130">
        <f t="shared" si="129"/>
        <v>0</v>
      </c>
      <c r="AM349" s="155"/>
      <c r="AN349" s="156"/>
      <c r="AO349" s="75">
        <f t="shared" si="130"/>
        <v>0</v>
      </c>
      <c r="AP349" s="77"/>
      <c r="AQ349" s="116"/>
      <c r="AR349" s="115">
        <f t="shared" si="131"/>
        <v>0</v>
      </c>
      <c r="AS349" s="136"/>
      <c r="AT349" s="115">
        <f t="shared" si="132"/>
        <v>0</v>
      </c>
      <c r="AU349" s="157"/>
      <c r="AV349" s="158"/>
      <c r="AW349" s="109">
        <f t="shared" si="97"/>
        <v>0</v>
      </c>
      <c r="AX349" s="84"/>
      <c r="AY349" s="138" t="str">
        <f t="shared" si="92"/>
        <v/>
      </c>
      <c r="AZ349" s="138" t="str">
        <f t="shared" si="93"/>
        <v/>
      </c>
      <c r="BA349" s="138" t="str">
        <f t="shared" si="94"/>
        <v/>
      </c>
      <c r="BB349" s="138" t="str">
        <f t="shared" si="95"/>
        <v/>
      </c>
      <c r="BC349" s="138" t="str">
        <f t="shared" si="96"/>
        <v/>
      </c>
    </row>
    <row r="350" spans="1:55" s="2" customFormat="1" ht="35.1" customHeight="1" x14ac:dyDescent="0.2">
      <c r="A350" s="10">
        <f t="shared" si="133"/>
        <v>325</v>
      </c>
      <c r="B350" s="159"/>
      <c r="C350" s="159"/>
      <c r="D350" s="99">
        <f t="shared" si="116"/>
        <v>0</v>
      </c>
      <c r="E350" s="76">
        <f t="shared" si="117"/>
        <v>0</v>
      </c>
      <c r="F350" s="76">
        <f t="shared" si="118"/>
        <v>0</v>
      </c>
      <c r="G350" s="160"/>
      <c r="H350" s="160"/>
      <c r="I350" s="75">
        <f t="shared" si="119"/>
        <v>0</v>
      </c>
      <c r="J350" s="161"/>
      <c r="K350" s="162"/>
      <c r="L350" s="115">
        <f t="shared" si="120"/>
        <v>0</v>
      </c>
      <c r="M350" s="161"/>
      <c r="N350" s="162"/>
      <c r="O350" s="115">
        <f t="shared" si="121"/>
        <v>0</v>
      </c>
      <c r="P350" s="116"/>
      <c r="Q350" s="116"/>
      <c r="R350" s="115">
        <f t="shared" si="122"/>
        <v>0</v>
      </c>
      <c r="S350" s="116"/>
      <c r="T350" s="75">
        <f t="shared" si="123"/>
        <v>0</v>
      </c>
      <c r="U350" s="124"/>
      <c r="V350" s="125">
        <f t="shared" si="124"/>
        <v>0</v>
      </c>
      <c r="W350" s="124"/>
      <c r="X350" s="75">
        <f t="shared" si="125"/>
        <v>0</v>
      </c>
      <c r="Y350" s="161"/>
      <c r="Z350" s="163"/>
      <c r="AA350" s="162"/>
      <c r="AB350" s="75">
        <f t="shared" si="126"/>
        <v>0</v>
      </c>
      <c r="AC350" s="164"/>
      <c r="AD350" s="165"/>
      <c r="AE350" s="75">
        <f t="shared" si="127"/>
        <v>0</v>
      </c>
      <c r="AF350" s="161"/>
      <c r="AG350" s="163"/>
      <c r="AH350" s="162"/>
      <c r="AI350" s="75">
        <f t="shared" si="128"/>
        <v>0</v>
      </c>
      <c r="AJ350" s="155"/>
      <c r="AK350" s="156"/>
      <c r="AL350" s="130">
        <f t="shared" si="129"/>
        <v>0</v>
      </c>
      <c r="AM350" s="155"/>
      <c r="AN350" s="156"/>
      <c r="AO350" s="75">
        <f t="shared" si="130"/>
        <v>0</v>
      </c>
      <c r="AP350" s="77"/>
      <c r="AQ350" s="116"/>
      <c r="AR350" s="115">
        <f t="shared" si="131"/>
        <v>0</v>
      </c>
      <c r="AS350" s="136"/>
      <c r="AT350" s="115">
        <f t="shared" si="132"/>
        <v>0</v>
      </c>
      <c r="AU350" s="157"/>
      <c r="AV350" s="158"/>
      <c r="AW350" s="109">
        <f t="shared" si="97"/>
        <v>0</v>
      </c>
      <c r="AX350" s="84"/>
      <c r="AY350" s="138" t="str">
        <f t="shared" si="92"/>
        <v/>
      </c>
      <c r="AZ350" s="138" t="str">
        <f t="shared" si="93"/>
        <v/>
      </c>
      <c r="BA350" s="138" t="str">
        <f t="shared" si="94"/>
        <v/>
      </c>
      <c r="BB350" s="138" t="str">
        <f t="shared" si="95"/>
        <v/>
      </c>
      <c r="BC350" s="138" t="str">
        <f t="shared" si="96"/>
        <v/>
      </c>
    </row>
    <row r="351" spans="1:55" s="2" customFormat="1" ht="35.1" customHeight="1" x14ac:dyDescent="0.2">
      <c r="A351" s="10">
        <f t="shared" si="133"/>
        <v>326</v>
      </c>
      <c r="B351" s="159"/>
      <c r="C351" s="159"/>
      <c r="D351" s="99">
        <f t="shared" si="116"/>
        <v>0</v>
      </c>
      <c r="E351" s="76">
        <f t="shared" si="117"/>
        <v>0</v>
      </c>
      <c r="F351" s="76">
        <f t="shared" si="118"/>
        <v>0</v>
      </c>
      <c r="G351" s="160"/>
      <c r="H351" s="160"/>
      <c r="I351" s="75">
        <f t="shared" si="119"/>
        <v>0</v>
      </c>
      <c r="J351" s="161"/>
      <c r="K351" s="162"/>
      <c r="L351" s="115">
        <f t="shared" si="120"/>
        <v>0</v>
      </c>
      <c r="M351" s="161"/>
      <c r="N351" s="162"/>
      <c r="O351" s="115">
        <f t="shared" si="121"/>
        <v>0</v>
      </c>
      <c r="P351" s="116"/>
      <c r="Q351" s="116"/>
      <c r="R351" s="115">
        <f t="shared" si="122"/>
        <v>0</v>
      </c>
      <c r="S351" s="116"/>
      <c r="T351" s="75">
        <f t="shared" si="123"/>
        <v>0</v>
      </c>
      <c r="U351" s="124"/>
      <c r="V351" s="125">
        <f t="shared" si="124"/>
        <v>0</v>
      </c>
      <c r="W351" s="124"/>
      <c r="X351" s="75">
        <f t="shared" si="125"/>
        <v>0</v>
      </c>
      <c r="Y351" s="161"/>
      <c r="Z351" s="163"/>
      <c r="AA351" s="162"/>
      <c r="AB351" s="75">
        <f t="shared" si="126"/>
        <v>0</v>
      </c>
      <c r="AC351" s="164"/>
      <c r="AD351" s="165"/>
      <c r="AE351" s="75">
        <f t="shared" si="127"/>
        <v>0</v>
      </c>
      <c r="AF351" s="161"/>
      <c r="AG351" s="163"/>
      <c r="AH351" s="162"/>
      <c r="AI351" s="75">
        <f t="shared" si="128"/>
        <v>0</v>
      </c>
      <c r="AJ351" s="155"/>
      <c r="AK351" s="156"/>
      <c r="AL351" s="130">
        <f t="shared" si="129"/>
        <v>0</v>
      </c>
      <c r="AM351" s="155"/>
      <c r="AN351" s="156"/>
      <c r="AO351" s="75">
        <f t="shared" si="130"/>
        <v>0</v>
      </c>
      <c r="AP351" s="77"/>
      <c r="AQ351" s="116"/>
      <c r="AR351" s="115">
        <f t="shared" si="131"/>
        <v>0</v>
      </c>
      <c r="AS351" s="136"/>
      <c r="AT351" s="115">
        <f t="shared" si="132"/>
        <v>0</v>
      </c>
      <c r="AU351" s="157"/>
      <c r="AV351" s="158"/>
      <c r="AW351" s="109">
        <f t="shared" si="97"/>
        <v>0</v>
      </c>
      <c r="AX351" s="84"/>
      <c r="AY351" s="138" t="str">
        <f t="shared" si="92"/>
        <v/>
      </c>
      <c r="AZ351" s="138" t="str">
        <f t="shared" si="93"/>
        <v/>
      </c>
      <c r="BA351" s="138" t="str">
        <f t="shared" si="94"/>
        <v/>
      </c>
      <c r="BB351" s="138" t="str">
        <f t="shared" si="95"/>
        <v/>
      </c>
      <c r="BC351" s="138" t="str">
        <f t="shared" si="96"/>
        <v/>
      </c>
    </row>
    <row r="352" spans="1:55" s="5" customFormat="1" ht="35.1" customHeight="1" x14ac:dyDescent="0.25">
      <c r="A352" s="10">
        <f t="shared" si="133"/>
        <v>327</v>
      </c>
      <c r="B352" s="159"/>
      <c r="C352" s="159"/>
      <c r="D352" s="99">
        <f t="shared" si="116"/>
        <v>0</v>
      </c>
      <c r="E352" s="76">
        <f t="shared" si="117"/>
        <v>0</v>
      </c>
      <c r="F352" s="76">
        <f t="shared" si="118"/>
        <v>0</v>
      </c>
      <c r="G352" s="160"/>
      <c r="H352" s="160"/>
      <c r="I352" s="75">
        <f t="shared" si="119"/>
        <v>0</v>
      </c>
      <c r="J352" s="161"/>
      <c r="K352" s="162"/>
      <c r="L352" s="115">
        <f t="shared" si="120"/>
        <v>0</v>
      </c>
      <c r="M352" s="161"/>
      <c r="N352" s="162"/>
      <c r="O352" s="115">
        <f t="shared" si="121"/>
        <v>0</v>
      </c>
      <c r="P352" s="116"/>
      <c r="Q352" s="116"/>
      <c r="R352" s="115">
        <f t="shared" si="122"/>
        <v>0</v>
      </c>
      <c r="S352" s="116"/>
      <c r="T352" s="75">
        <f t="shared" si="123"/>
        <v>0</v>
      </c>
      <c r="U352" s="124"/>
      <c r="V352" s="125">
        <f t="shared" si="124"/>
        <v>0</v>
      </c>
      <c r="W352" s="124"/>
      <c r="X352" s="75">
        <f t="shared" si="125"/>
        <v>0</v>
      </c>
      <c r="Y352" s="161"/>
      <c r="Z352" s="163"/>
      <c r="AA352" s="162"/>
      <c r="AB352" s="75">
        <f t="shared" si="126"/>
        <v>0</v>
      </c>
      <c r="AC352" s="164"/>
      <c r="AD352" s="165"/>
      <c r="AE352" s="75">
        <f t="shared" si="127"/>
        <v>0</v>
      </c>
      <c r="AF352" s="161"/>
      <c r="AG352" s="163"/>
      <c r="AH352" s="162"/>
      <c r="AI352" s="75">
        <f t="shared" si="128"/>
        <v>0</v>
      </c>
      <c r="AJ352" s="155"/>
      <c r="AK352" s="156"/>
      <c r="AL352" s="130">
        <f t="shared" si="129"/>
        <v>0</v>
      </c>
      <c r="AM352" s="155"/>
      <c r="AN352" s="156"/>
      <c r="AO352" s="75">
        <f t="shared" si="130"/>
        <v>0</v>
      </c>
      <c r="AP352" s="77"/>
      <c r="AQ352" s="116"/>
      <c r="AR352" s="115">
        <f t="shared" si="131"/>
        <v>0</v>
      </c>
      <c r="AS352" s="136"/>
      <c r="AT352" s="115">
        <f t="shared" si="132"/>
        <v>0</v>
      </c>
      <c r="AU352" s="157"/>
      <c r="AV352" s="158"/>
      <c r="AW352" s="109">
        <f t="shared" si="97"/>
        <v>0</v>
      </c>
      <c r="AX352" s="82"/>
      <c r="AY352" s="138" t="str">
        <f t="shared" si="92"/>
        <v/>
      </c>
      <c r="AZ352" s="138" t="str">
        <f t="shared" si="93"/>
        <v/>
      </c>
      <c r="BA352" s="138" t="str">
        <f t="shared" si="94"/>
        <v/>
      </c>
      <c r="BB352" s="138" t="str">
        <f t="shared" si="95"/>
        <v/>
      </c>
      <c r="BC352" s="138" t="str">
        <f t="shared" si="96"/>
        <v/>
      </c>
    </row>
    <row r="353" spans="1:55" s="4" customFormat="1" ht="35.1" customHeight="1" x14ac:dyDescent="0.25">
      <c r="A353" s="10">
        <f t="shared" si="133"/>
        <v>328</v>
      </c>
      <c r="B353" s="159"/>
      <c r="C353" s="159"/>
      <c r="D353" s="99">
        <f t="shared" si="116"/>
        <v>0</v>
      </c>
      <c r="E353" s="76">
        <f t="shared" si="117"/>
        <v>0</v>
      </c>
      <c r="F353" s="76">
        <f t="shared" si="118"/>
        <v>0</v>
      </c>
      <c r="G353" s="160"/>
      <c r="H353" s="160"/>
      <c r="I353" s="75">
        <f t="shared" si="119"/>
        <v>0</v>
      </c>
      <c r="J353" s="161"/>
      <c r="K353" s="162"/>
      <c r="L353" s="115">
        <f t="shared" si="120"/>
        <v>0</v>
      </c>
      <c r="M353" s="161"/>
      <c r="N353" s="162"/>
      <c r="O353" s="115">
        <f t="shared" si="121"/>
        <v>0</v>
      </c>
      <c r="P353" s="116"/>
      <c r="Q353" s="116"/>
      <c r="R353" s="115">
        <f t="shared" si="122"/>
        <v>0</v>
      </c>
      <c r="S353" s="116"/>
      <c r="T353" s="75">
        <f t="shared" si="123"/>
        <v>0</v>
      </c>
      <c r="U353" s="124"/>
      <c r="V353" s="125">
        <f t="shared" si="124"/>
        <v>0</v>
      </c>
      <c r="W353" s="124"/>
      <c r="X353" s="75">
        <f t="shared" si="125"/>
        <v>0</v>
      </c>
      <c r="Y353" s="161"/>
      <c r="Z353" s="163"/>
      <c r="AA353" s="162"/>
      <c r="AB353" s="75">
        <f t="shared" si="126"/>
        <v>0</v>
      </c>
      <c r="AC353" s="164"/>
      <c r="AD353" s="165"/>
      <c r="AE353" s="75">
        <f t="shared" si="127"/>
        <v>0</v>
      </c>
      <c r="AF353" s="161"/>
      <c r="AG353" s="163"/>
      <c r="AH353" s="162"/>
      <c r="AI353" s="75">
        <f t="shared" si="128"/>
        <v>0</v>
      </c>
      <c r="AJ353" s="155"/>
      <c r="AK353" s="156"/>
      <c r="AL353" s="130">
        <f t="shared" si="129"/>
        <v>0</v>
      </c>
      <c r="AM353" s="155"/>
      <c r="AN353" s="156"/>
      <c r="AO353" s="75">
        <f t="shared" si="130"/>
        <v>0</v>
      </c>
      <c r="AP353" s="77"/>
      <c r="AQ353" s="116"/>
      <c r="AR353" s="115">
        <f t="shared" si="131"/>
        <v>0</v>
      </c>
      <c r="AS353" s="136"/>
      <c r="AT353" s="115">
        <f t="shared" si="132"/>
        <v>0</v>
      </c>
      <c r="AU353" s="157"/>
      <c r="AV353" s="158"/>
      <c r="AW353" s="109">
        <f t="shared" si="97"/>
        <v>0</v>
      </c>
      <c r="AX353" s="83"/>
      <c r="AY353" s="138" t="str">
        <f t="shared" si="92"/>
        <v/>
      </c>
      <c r="AZ353" s="138" t="str">
        <f t="shared" si="93"/>
        <v/>
      </c>
      <c r="BA353" s="138" t="str">
        <f t="shared" si="94"/>
        <v/>
      </c>
      <c r="BB353" s="138" t="str">
        <f t="shared" si="95"/>
        <v/>
      </c>
      <c r="BC353" s="138" t="str">
        <f t="shared" si="96"/>
        <v/>
      </c>
    </row>
    <row r="354" spans="1:55" s="2" customFormat="1" ht="35.1" customHeight="1" x14ac:dyDescent="0.2">
      <c r="A354" s="10">
        <f t="shared" si="133"/>
        <v>329</v>
      </c>
      <c r="B354" s="159"/>
      <c r="C354" s="159"/>
      <c r="D354" s="99">
        <f t="shared" si="116"/>
        <v>0</v>
      </c>
      <c r="E354" s="76">
        <f t="shared" si="117"/>
        <v>0</v>
      </c>
      <c r="F354" s="76">
        <f t="shared" si="118"/>
        <v>0</v>
      </c>
      <c r="G354" s="160"/>
      <c r="H354" s="160"/>
      <c r="I354" s="75">
        <f t="shared" si="119"/>
        <v>0</v>
      </c>
      <c r="J354" s="161"/>
      <c r="K354" s="162"/>
      <c r="L354" s="115">
        <f t="shared" si="120"/>
        <v>0</v>
      </c>
      <c r="M354" s="161"/>
      <c r="N354" s="162"/>
      <c r="O354" s="115">
        <f t="shared" si="121"/>
        <v>0</v>
      </c>
      <c r="P354" s="116"/>
      <c r="Q354" s="116"/>
      <c r="R354" s="115">
        <f t="shared" si="122"/>
        <v>0</v>
      </c>
      <c r="S354" s="116"/>
      <c r="T354" s="75">
        <f t="shared" si="123"/>
        <v>0</v>
      </c>
      <c r="U354" s="124"/>
      <c r="V354" s="125">
        <f t="shared" si="124"/>
        <v>0</v>
      </c>
      <c r="W354" s="124"/>
      <c r="X354" s="75">
        <f t="shared" si="125"/>
        <v>0</v>
      </c>
      <c r="Y354" s="161"/>
      <c r="Z354" s="163"/>
      <c r="AA354" s="162"/>
      <c r="AB354" s="75">
        <f t="shared" si="126"/>
        <v>0</v>
      </c>
      <c r="AC354" s="164"/>
      <c r="AD354" s="165"/>
      <c r="AE354" s="75">
        <f t="shared" si="127"/>
        <v>0</v>
      </c>
      <c r="AF354" s="161"/>
      <c r="AG354" s="163"/>
      <c r="AH354" s="162"/>
      <c r="AI354" s="75">
        <f t="shared" si="128"/>
        <v>0</v>
      </c>
      <c r="AJ354" s="155"/>
      <c r="AK354" s="156"/>
      <c r="AL354" s="130">
        <f t="shared" si="129"/>
        <v>0</v>
      </c>
      <c r="AM354" s="155"/>
      <c r="AN354" s="156"/>
      <c r="AO354" s="75">
        <f t="shared" si="130"/>
        <v>0</v>
      </c>
      <c r="AP354" s="77"/>
      <c r="AQ354" s="116"/>
      <c r="AR354" s="115">
        <f t="shared" si="131"/>
        <v>0</v>
      </c>
      <c r="AS354" s="136"/>
      <c r="AT354" s="115">
        <f t="shared" si="132"/>
        <v>0</v>
      </c>
      <c r="AU354" s="157"/>
      <c r="AV354" s="158"/>
      <c r="AW354" s="109">
        <f t="shared" si="97"/>
        <v>0</v>
      </c>
      <c r="AX354" s="84"/>
      <c r="AY354" s="138" t="str">
        <f t="shared" si="92"/>
        <v/>
      </c>
      <c r="AZ354" s="138" t="str">
        <f t="shared" si="93"/>
        <v/>
      </c>
      <c r="BA354" s="138" t="str">
        <f t="shared" si="94"/>
        <v/>
      </c>
      <c r="BB354" s="138" t="str">
        <f t="shared" si="95"/>
        <v/>
      </c>
      <c r="BC354" s="138" t="str">
        <f t="shared" si="96"/>
        <v/>
      </c>
    </row>
    <row r="355" spans="1:55" s="2" customFormat="1" ht="35.1" customHeight="1" x14ac:dyDescent="0.2">
      <c r="A355" s="10">
        <f t="shared" si="133"/>
        <v>330</v>
      </c>
      <c r="B355" s="159"/>
      <c r="C355" s="159"/>
      <c r="D355" s="99">
        <f t="shared" si="116"/>
        <v>0</v>
      </c>
      <c r="E355" s="76">
        <f t="shared" si="117"/>
        <v>0</v>
      </c>
      <c r="F355" s="76">
        <f t="shared" si="118"/>
        <v>0</v>
      </c>
      <c r="G355" s="160"/>
      <c r="H355" s="160"/>
      <c r="I355" s="75">
        <f t="shared" si="119"/>
        <v>0</v>
      </c>
      <c r="J355" s="161"/>
      <c r="K355" s="162"/>
      <c r="L355" s="115">
        <f t="shared" si="120"/>
        <v>0</v>
      </c>
      <c r="M355" s="161"/>
      <c r="N355" s="162"/>
      <c r="O355" s="115">
        <f t="shared" si="121"/>
        <v>0</v>
      </c>
      <c r="P355" s="116"/>
      <c r="Q355" s="116"/>
      <c r="R355" s="115">
        <f t="shared" si="122"/>
        <v>0</v>
      </c>
      <c r="S355" s="116"/>
      <c r="T355" s="75">
        <f t="shared" si="123"/>
        <v>0</v>
      </c>
      <c r="U355" s="124"/>
      <c r="V355" s="125">
        <f t="shared" si="124"/>
        <v>0</v>
      </c>
      <c r="W355" s="124"/>
      <c r="X355" s="75">
        <f t="shared" si="125"/>
        <v>0</v>
      </c>
      <c r="Y355" s="161"/>
      <c r="Z355" s="163"/>
      <c r="AA355" s="162"/>
      <c r="AB355" s="75">
        <f t="shared" si="126"/>
        <v>0</v>
      </c>
      <c r="AC355" s="164"/>
      <c r="AD355" s="165"/>
      <c r="AE355" s="75">
        <f t="shared" si="127"/>
        <v>0</v>
      </c>
      <c r="AF355" s="161"/>
      <c r="AG355" s="163"/>
      <c r="AH355" s="162"/>
      <c r="AI355" s="75">
        <f t="shared" si="128"/>
        <v>0</v>
      </c>
      <c r="AJ355" s="155"/>
      <c r="AK355" s="156"/>
      <c r="AL355" s="130">
        <f t="shared" si="129"/>
        <v>0</v>
      </c>
      <c r="AM355" s="155"/>
      <c r="AN355" s="156"/>
      <c r="AO355" s="75">
        <f t="shared" si="130"/>
        <v>0</v>
      </c>
      <c r="AP355" s="77"/>
      <c r="AQ355" s="116"/>
      <c r="AR355" s="115">
        <f t="shared" si="131"/>
        <v>0</v>
      </c>
      <c r="AS355" s="136"/>
      <c r="AT355" s="115">
        <f t="shared" si="132"/>
        <v>0</v>
      </c>
      <c r="AU355" s="157"/>
      <c r="AV355" s="158"/>
      <c r="AW355" s="109">
        <f t="shared" si="97"/>
        <v>0</v>
      </c>
      <c r="AX355" s="84"/>
      <c r="AY355" s="138" t="str">
        <f t="shared" si="92"/>
        <v/>
      </c>
      <c r="AZ355" s="138" t="str">
        <f t="shared" si="93"/>
        <v/>
      </c>
      <c r="BA355" s="138" t="str">
        <f t="shared" si="94"/>
        <v/>
      </c>
      <c r="BB355" s="138" t="str">
        <f t="shared" si="95"/>
        <v/>
      </c>
      <c r="BC355" s="138" t="str">
        <f t="shared" si="96"/>
        <v/>
      </c>
    </row>
    <row r="356" spans="1:55" s="2" customFormat="1" ht="35.1" customHeight="1" x14ac:dyDescent="0.2">
      <c r="A356" s="10">
        <f t="shared" si="133"/>
        <v>331</v>
      </c>
      <c r="B356" s="159"/>
      <c r="C356" s="159"/>
      <c r="D356" s="99">
        <f t="shared" si="116"/>
        <v>0</v>
      </c>
      <c r="E356" s="76">
        <f t="shared" si="117"/>
        <v>0</v>
      </c>
      <c r="F356" s="76">
        <f t="shared" si="118"/>
        <v>0</v>
      </c>
      <c r="G356" s="160"/>
      <c r="H356" s="160"/>
      <c r="I356" s="75">
        <f t="shared" si="119"/>
        <v>0</v>
      </c>
      <c r="J356" s="161"/>
      <c r="K356" s="162"/>
      <c r="L356" s="115">
        <f t="shared" si="120"/>
        <v>0</v>
      </c>
      <c r="M356" s="161"/>
      <c r="N356" s="162"/>
      <c r="O356" s="115">
        <f t="shared" si="121"/>
        <v>0</v>
      </c>
      <c r="P356" s="116"/>
      <c r="Q356" s="116"/>
      <c r="R356" s="115">
        <f t="shared" si="122"/>
        <v>0</v>
      </c>
      <c r="S356" s="116"/>
      <c r="T356" s="75">
        <f t="shared" si="123"/>
        <v>0</v>
      </c>
      <c r="U356" s="124"/>
      <c r="V356" s="125">
        <f t="shared" si="124"/>
        <v>0</v>
      </c>
      <c r="W356" s="124"/>
      <c r="X356" s="75">
        <f t="shared" si="125"/>
        <v>0</v>
      </c>
      <c r="Y356" s="161"/>
      <c r="Z356" s="163"/>
      <c r="AA356" s="162"/>
      <c r="AB356" s="75">
        <f t="shared" si="126"/>
        <v>0</v>
      </c>
      <c r="AC356" s="164"/>
      <c r="AD356" s="165"/>
      <c r="AE356" s="75">
        <f t="shared" si="127"/>
        <v>0</v>
      </c>
      <c r="AF356" s="161"/>
      <c r="AG356" s="163"/>
      <c r="AH356" s="162"/>
      <c r="AI356" s="75">
        <f t="shared" si="128"/>
        <v>0</v>
      </c>
      <c r="AJ356" s="155"/>
      <c r="AK356" s="156"/>
      <c r="AL356" s="130">
        <f t="shared" si="129"/>
        <v>0</v>
      </c>
      <c r="AM356" s="155"/>
      <c r="AN356" s="156"/>
      <c r="AO356" s="75">
        <f t="shared" si="130"/>
        <v>0</v>
      </c>
      <c r="AP356" s="77"/>
      <c r="AQ356" s="116"/>
      <c r="AR356" s="115">
        <f t="shared" si="131"/>
        <v>0</v>
      </c>
      <c r="AS356" s="136"/>
      <c r="AT356" s="115">
        <f t="shared" si="132"/>
        <v>0</v>
      </c>
      <c r="AU356" s="157"/>
      <c r="AV356" s="158"/>
      <c r="AW356" s="109">
        <f t="shared" si="97"/>
        <v>0</v>
      </c>
      <c r="AX356" s="84"/>
      <c r="AY356" s="138" t="str">
        <f t="shared" si="92"/>
        <v/>
      </c>
      <c r="AZ356" s="138" t="str">
        <f t="shared" si="93"/>
        <v/>
      </c>
      <c r="BA356" s="138" t="str">
        <f t="shared" si="94"/>
        <v/>
      </c>
      <c r="BB356" s="138" t="str">
        <f t="shared" si="95"/>
        <v/>
      </c>
      <c r="BC356" s="138" t="str">
        <f t="shared" si="96"/>
        <v/>
      </c>
    </row>
    <row r="357" spans="1:55" s="2" customFormat="1" ht="35.1" customHeight="1" x14ac:dyDescent="0.2">
      <c r="A357" s="10">
        <f t="shared" si="133"/>
        <v>332</v>
      </c>
      <c r="B357" s="159"/>
      <c r="C357" s="159"/>
      <c r="D357" s="99">
        <f t="shared" si="116"/>
        <v>0</v>
      </c>
      <c r="E357" s="76">
        <f t="shared" si="117"/>
        <v>0</v>
      </c>
      <c r="F357" s="76">
        <f t="shared" si="118"/>
        <v>0</v>
      </c>
      <c r="G357" s="160"/>
      <c r="H357" s="160"/>
      <c r="I357" s="75">
        <f t="shared" si="119"/>
        <v>0</v>
      </c>
      <c r="J357" s="161"/>
      <c r="K357" s="162"/>
      <c r="L357" s="115">
        <f t="shared" si="120"/>
        <v>0</v>
      </c>
      <c r="M357" s="161"/>
      <c r="N357" s="162"/>
      <c r="O357" s="115">
        <f t="shared" si="121"/>
        <v>0</v>
      </c>
      <c r="P357" s="116"/>
      <c r="Q357" s="116"/>
      <c r="R357" s="115">
        <f t="shared" si="122"/>
        <v>0</v>
      </c>
      <c r="S357" s="116"/>
      <c r="T357" s="75">
        <f t="shared" si="123"/>
        <v>0</v>
      </c>
      <c r="U357" s="124"/>
      <c r="V357" s="125">
        <f t="shared" si="124"/>
        <v>0</v>
      </c>
      <c r="W357" s="124"/>
      <c r="X357" s="75">
        <f t="shared" si="125"/>
        <v>0</v>
      </c>
      <c r="Y357" s="161"/>
      <c r="Z357" s="163"/>
      <c r="AA357" s="162"/>
      <c r="AB357" s="75">
        <f t="shared" si="126"/>
        <v>0</v>
      </c>
      <c r="AC357" s="164"/>
      <c r="AD357" s="165"/>
      <c r="AE357" s="75">
        <f t="shared" si="127"/>
        <v>0</v>
      </c>
      <c r="AF357" s="161"/>
      <c r="AG357" s="163"/>
      <c r="AH357" s="162"/>
      <c r="AI357" s="75">
        <f t="shared" si="128"/>
        <v>0</v>
      </c>
      <c r="AJ357" s="155"/>
      <c r="AK357" s="156"/>
      <c r="AL357" s="130">
        <f t="shared" si="129"/>
        <v>0</v>
      </c>
      <c r="AM357" s="155"/>
      <c r="AN357" s="156"/>
      <c r="AO357" s="75">
        <f t="shared" si="130"/>
        <v>0</v>
      </c>
      <c r="AP357" s="77"/>
      <c r="AQ357" s="116"/>
      <c r="AR357" s="115">
        <f t="shared" si="131"/>
        <v>0</v>
      </c>
      <c r="AS357" s="136"/>
      <c r="AT357" s="115">
        <f t="shared" si="132"/>
        <v>0</v>
      </c>
      <c r="AU357" s="157"/>
      <c r="AV357" s="158"/>
      <c r="AW357" s="109">
        <f t="shared" si="97"/>
        <v>0</v>
      </c>
      <c r="AX357" s="84"/>
      <c r="AY357" s="138" t="str">
        <f t="shared" si="92"/>
        <v/>
      </c>
      <c r="AZ357" s="138" t="str">
        <f t="shared" si="93"/>
        <v/>
      </c>
      <c r="BA357" s="138" t="str">
        <f t="shared" si="94"/>
        <v/>
      </c>
      <c r="BB357" s="138" t="str">
        <f t="shared" si="95"/>
        <v/>
      </c>
      <c r="BC357" s="138" t="str">
        <f t="shared" si="96"/>
        <v/>
      </c>
    </row>
    <row r="358" spans="1:55" s="2" customFormat="1" ht="35.1" customHeight="1" x14ac:dyDescent="0.2">
      <c r="A358" s="10">
        <f t="shared" si="133"/>
        <v>333</v>
      </c>
      <c r="B358" s="159"/>
      <c r="C358" s="159"/>
      <c r="D358" s="99">
        <f t="shared" si="116"/>
        <v>0</v>
      </c>
      <c r="E358" s="76">
        <f t="shared" si="117"/>
        <v>0</v>
      </c>
      <c r="F358" s="76">
        <f t="shared" si="118"/>
        <v>0</v>
      </c>
      <c r="G358" s="160"/>
      <c r="H358" s="160"/>
      <c r="I358" s="75">
        <f t="shared" si="119"/>
        <v>0</v>
      </c>
      <c r="J358" s="161"/>
      <c r="K358" s="162"/>
      <c r="L358" s="115">
        <f t="shared" si="120"/>
        <v>0</v>
      </c>
      <c r="M358" s="161"/>
      <c r="N358" s="162"/>
      <c r="O358" s="115">
        <f t="shared" si="121"/>
        <v>0</v>
      </c>
      <c r="P358" s="116"/>
      <c r="Q358" s="116"/>
      <c r="R358" s="115">
        <f t="shared" si="122"/>
        <v>0</v>
      </c>
      <c r="S358" s="116"/>
      <c r="T358" s="75">
        <f t="shared" si="123"/>
        <v>0</v>
      </c>
      <c r="U358" s="124"/>
      <c r="V358" s="125">
        <f t="shared" si="124"/>
        <v>0</v>
      </c>
      <c r="W358" s="124"/>
      <c r="X358" s="75">
        <f t="shared" si="125"/>
        <v>0</v>
      </c>
      <c r="Y358" s="161"/>
      <c r="Z358" s="163"/>
      <c r="AA358" s="162"/>
      <c r="AB358" s="75">
        <f t="shared" si="126"/>
        <v>0</v>
      </c>
      <c r="AC358" s="164"/>
      <c r="AD358" s="165"/>
      <c r="AE358" s="75">
        <f t="shared" si="127"/>
        <v>0</v>
      </c>
      <c r="AF358" s="161"/>
      <c r="AG358" s="163"/>
      <c r="AH358" s="162"/>
      <c r="AI358" s="75">
        <f t="shared" si="128"/>
        <v>0</v>
      </c>
      <c r="AJ358" s="155"/>
      <c r="AK358" s="156"/>
      <c r="AL358" s="130">
        <f t="shared" si="129"/>
        <v>0</v>
      </c>
      <c r="AM358" s="155"/>
      <c r="AN358" s="156"/>
      <c r="AO358" s="75">
        <f t="shared" si="130"/>
        <v>0</v>
      </c>
      <c r="AP358" s="77"/>
      <c r="AQ358" s="116"/>
      <c r="AR358" s="115">
        <f t="shared" si="131"/>
        <v>0</v>
      </c>
      <c r="AS358" s="136"/>
      <c r="AT358" s="115">
        <f t="shared" si="132"/>
        <v>0</v>
      </c>
      <c r="AU358" s="157"/>
      <c r="AV358" s="158"/>
      <c r="AW358" s="109">
        <f t="shared" si="97"/>
        <v>0</v>
      </c>
      <c r="AX358" s="84"/>
      <c r="AY358" s="138" t="str">
        <f t="shared" si="92"/>
        <v/>
      </c>
      <c r="AZ358" s="138" t="str">
        <f t="shared" si="93"/>
        <v/>
      </c>
      <c r="BA358" s="138" t="str">
        <f t="shared" si="94"/>
        <v/>
      </c>
      <c r="BB358" s="138" t="str">
        <f t="shared" si="95"/>
        <v/>
      </c>
      <c r="BC358" s="138" t="str">
        <f t="shared" si="96"/>
        <v/>
      </c>
    </row>
    <row r="359" spans="1:55" s="2" customFormat="1" ht="35.1" customHeight="1" x14ac:dyDescent="0.2">
      <c r="A359" s="10">
        <f t="shared" si="133"/>
        <v>334</v>
      </c>
      <c r="B359" s="159"/>
      <c r="C359" s="159"/>
      <c r="D359" s="99">
        <f t="shared" si="116"/>
        <v>0</v>
      </c>
      <c r="E359" s="76">
        <f t="shared" si="117"/>
        <v>0</v>
      </c>
      <c r="F359" s="76">
        <f t="shared" si="118"/>
        <v>0</v>
      </c>
      <c r="G359" s="160"/>
      <c r="H359" s="160"/>
      <c r="I359" s="75">
        <f t="shared" si="119"/>
        <v>0</v>
      </c>
      <c r="J359" s="161"/>
      <c r="K359" s="162"/>
      <c r="L359" s="115">
        <f t="shared" si="120"/>
        <v>0</v>
      </c>
      <c r="M359" s="161"/>
      <c r="N359" s="162"/>
      <c r="O359" s="115">
        <f t="shared" si="121"/>
        <v>0</v>
      </c>
      <c r="P359" s="116"/>
      <c r="Q359" s="116"/>
      <c r="R359" s="115">
        <f t="shared" si="122"/>
        <v>0</v>
      </c>
      <c r="S359" s="116"/>
      <c r="T359" s="75">
        <f t="shared" si="123"/>
        <v>0</v>
      </c>
      <c r="U359" s="124"/>
      <c r="V359" s="125">
        <f t="shared" si="124"/>
        <v>0</v>
      </c>
      <c r="W359" s="124"/>
      <c r="X359" s="75">
        <f t="shared" si="125"/>
        <v>0</v>
      </c>
      <c r="Y359" s="161"/>
      <c r="Z359" s="163"/>
      <c r="AA359" s="162"/>
      <c r="AB359" s="75">
        <f t="shared" si="126"/>
        <v>0</v>
      </c>
      <c r="AC359" s="164"/>
      <c r="AD359" s="165"/>
      <c r="AE359" s="75">
        <f t="shared" si="127"/>
        <v>0</v>
      </c>
      <c r="AF359" s="161"/>
      <c r="AG359" s="163"/>
      <c r="AH359" s="162"/>
      <c r="AI359" s="75">
        <f t="shared" si="128"/>
        <v>0</v>
      </c>
      <c r="AJ359" s="155"/>
      <c r="AK359" s="156"/>
      <c r="AL359" s="130">
        <f t="shared" si="129"/>
        <v>0</v>
      </c>
      <c r="AM359" s="155"/>
      <c r="AN359" s="156"/>
      <c r="AO359" s="75">
        <f t="shared" si="130"/>
        <v>0</v>
      </c>
      <c r="AP359" s="77"/>
      <c r="AQ359" s="116"/>
      <c r="AR359" s="115">
        <f t="shared" si="131"/>
        <v>0</v>
      </c>
      <c r="AS359" s="136"/>
      <c r="AT359" s="115">
        <f t="shared" si="132"/>
        <v>0</v>
      </c>
      <c r="AU359" s="157"/>
      <c r="AV359" s="158"/>
      <c r="AW359" s="109">
        <f t="shared" si="97"/>
        <v>0</v>
      </c>
      <c r="AX359" s="84"/>
      <c r="AY359" s="138" t="str">
        <f t="shared" si="92"/>
        <v/>
      </c>
      <c r="AZ359" s="138" t="str">
        <f t="shared" si="93"/>
        <v/>
      </c>
      <c r="BA359" s="138" t="str">
        <f t="shared" si="94"/>
        <v/>
      </c>
      <c r="BB359" s="138" t="str">
        <f t="shared" si="95"/>
        <v/>
      </c>
      <c r="BC359" s="138" t="str">
        <f t="shared" si="96"/>
        <v/>
      </c>
    </row>
    <row r="360" spans="1:55" s="5" customFormat="1" ht="35.1" customHeight="1" x14ac:dyDescent="0.25">
      <c r="A360" s="10">
        <f t="shared" si="133"/>
        <v>335</v>
      </c>
      <c r="B360" s="159"/>
      <c r="C360" s="159"/>
      <c r="D360" s="99">
        <f t="shared" si="116"/>
        <v>0</v>
      </c>
      <c r="E360" s="76">
        <f t="shared" si="117"/>
        <v>0</v>
      </c>
      <c r="F360" s="76">
        <f t="shared" si="118"/>
        <v>0</v>
      </c>
      <c r="G360" s="160"/>
      <c r="H360" s="160"/>
      <c r="I360" s="75">
        <f t="shared" si="119"/>
        <v>0</v>
      </c>
      <c r="J360" s="161"/>
      <c r="K360" s="162"/>
      <c r="L360" s="115">
        <f t="shared" si="120"/>
        <v>0</v>
      </c>
      <c r="M360" s="161"/>
      <c r="N360" s="162"/>
      <c r="O360" s="115">
        <f t="shared" si="121"/>
        <v>0</v>
      </c>
      <c r="P360" s="116"/>
      <c r="Q360" s="116"/>
      <c r="R360" s="115">
        <f t="shared" si="122"/>
        <v>0</v>
      </c>
      <c r="S360" s="116"/>
      <c r="T360" s="75">
        <f t="shared" si="123"/>
        <v>0</v>
      </c>
      <c r="U360" s="124"/>
      <c r="V360" s="125">
        <f t="shared" si="124"/>
        <v>0</v>
      </c>
      <c r="W360" s="124"/>
      <c r="X360" s="75">
        <f t="shared" si="125"/>
        <v>0</v>
      </c>
      <c r="Y360" s="161"/>
      <c r="Z360" s="163"/>
      <c r="AA360" s="162"/>
      <c r="AB360" s="75">
        <f t="shared" si="126"/>
        <v>0</v>
      </c>
      <c r="AC360" s="164"/>
      <c r="AD360" s="165"/>
      <c r="AE360" s="75">
        <f t="shared" si="127"/>
        <v>0</v>
      </c>
      <c r="AF360" s="161"/>
      <c r="AG360" s="163"/>
      <c r="AH360" s="162"/>
      <c r="AI360" s="75">
        <f t="shared" si="128"/>
        <v>0</v>
      </c>
      <c r="AJ360" s="155"/>
      <c r="AK360" s="156"/>
      <c r="AL360" s="130">
        <f t="shared" si="129"/>
        <v>0</v>
      </c>
      <c r="AM360" s="155"/>
      <c r="AN360" s="156"/>
      <c r="AO360" s="75">
        <f t="shared" si="130"/>
        <v>0</v>
      </c>
      <c r="AP360" s="77"/>
      <c r="AQ360" s="116"/>
      <c r="AR360" s="115">
        <f t="shared" si="131"/>
        <v>0</v>
      </c>
      <c r="AS360" s="136"/>
      <c r="AT360" s="115">
        <f t="shared" si="132"/>
        <v>0</v>
      </c>
      <c r="AU360" s="157"/>
      <c r="AV360" s="158"/>
      <c r="AW360" s="109">
        <f t="shared" si="97"/>
        <v>0</v>
      </c>
      <c r="AX360" s="82"/>
      <c r="AY360" s="138" t="str">
        <f t="shared" si="92"/>
        <v/>
      </c>
      <c r="AZ360" s="138" t="str">
        <f t="shared" si="93"/>
        <v/>
      </c>
      <c r="BA360" s="138" t="str">
        <f t="shared" si="94"/>
        <v/>
      </c>
      <c r="BB360" s="138" t="str">
        <f t="shared" si="95"/>
        <v/>
      </c>
      <c r="BC360" s="138" t="str">
        <f t="shared" si="96"/>
        <v/>
      </c>
    </row>
    <row r="361" spans="1:55" s="4" customFormat="1" ht="35.1" customHeight="1" x14ac:dyDescent="0.25">
      <c r="A361" s="10">
        <f t="shared" si="133"/>
        <v>336</v>
      </c>
      <c r="B361" s="159"/>
      <c r="C361" s="159"/>
      <c r="D361" s="99">
        <f t="shared" si="116"/>
        <v>0</v>
      </c>
      <c r="E361" s="76">
        <f t="shared" si="117"/>
        <v>0</v>
      </c>
      <c r="F361" s="76">
        <f t="shared" si="118"/>
        <v>0</v>
      </c>
      <c r="G361" s="160"/>
      <c r="H361" s="160"/>
      <c r="I361" s="75">
        <f t="shared" si="119"/>
        <v>0</v>
      </c>
      <c r="J361" s="161"/>
      <c r="K361" s="162"/>
      <c r="L361" s="115">
        <f t="shared" si="120"/>
        <v>0</v>
      </c>
      <c r="M361" s="161"/>
      <c r="N361" s="162"/>
      <c r="O361" s="115">
        <f t="shared" si="121"/>
        <v>0</v>
      </c>
      <c r="P361" s="116"/>
      <c r="Q361" s="116"/>
      <c r="R361" s="115">
        <f t="shared" si="122"/>
        <v>0</v>
      </c>
      <c r="S361" s="116"/>
      <c r="T361" s="75">
        <f t="shared" si="123"/>
        <v>0</v>
      </c>
      <c r="U361" s="124"/>
      <c r="V361" s="125">
        <f t="shared" si="124"/>
        <v>0</v>
      </c>
      <c r="W361" s="124"/>
      <c r="X361" s="75">
        <f t="shared" si="125"/>
        <v>0</v>
      </c>
      <c r="Y361" s="161"/>
      <c r="Z361" s="163"/>
      <c r="AA361" s="162"/>
      <c r="AB361" s="75">
        <f t="shared" si="126"/>
        <v>0</v>
      </c>
      <c r="AC361" s="164"/>
      <c r="AD361" s="165"/>
      <c r="AE361" s="75">
        <f t="shared" si="127"/>
        <v>0</v>
      </c>
      <c r="AF361" s="161"/>
      <c r="AG361" s="163"/>
      <c r="AH361" s="162"/>
      <c r="AI361" s="75">
        <f t="shared" si="128"/>
        <v>0</v>
      </c>
      <c r="AJ361" s="155"/>
      <c r="AK361" s="156"/>
      <c r="AL361" s="130">
        <f t="shared" si="129"/>
        <v>0</v>
      </c>
      <c r="AM361" s="155"/>
      <c r="AN361" s="156"/>
      <c r="AO361" s="75">
        <f t="shared" si="130"/>
        <v>0</v>
      </c>
      <c r="AP361" s="77"/>
      <c r="AQ361" s="116"/>
      <c r="AR361" s="115">
        <f t="shared" si="131"/>
        <v>0</v>
      </c>
      <c r="AS361" s="136"/>
      <c r="AT361" s="115">
        <f t="shared" si="132"/>
        <v>0</v>
      </c>
      <c r="AU361" s="157"/>
      <c r="AV361" s="158"/>
      <c r="AW361" s="109">
        <f t="shared" si="97"/>
        <v>0</v>
      </c>
      <c r="AX361" s="83"/>
      <c r="AY361" s="138" t="str">
        <f t="shared" si="92"/>
        <v/>
      </c>
      <c r="AZ361" s="138" t="str">
        <f t="shared" si="93"/>
        <v/>
      </c>
      <c r="BA361" s="138" t="str">
        <f t="shared" si="94"/>
        <v/>
      </c>
      <c r="BB361" s="138" t="str">
        <f t="shared" si="95"/>
        <v/>
      </c>
      <c r="BC361" s="138" t="str">
        <f t="shared" si="96"/>
        <v/>
      </c>
    </row>
    <row r="362" spans="1:55" s="2" customFormat="1" ht="35.1" customHeight="1" x14ac:dyDescent="0.2">
      <c r="A362" s="10">
        <f t="shared" si="133"/>
        <v>337</v>
      </c>
      <c r="B362" s="159"/>
      <c r="C362" s="159"/>
      <c r="D362" s="99">
        <f t="shared" si="116"/>
        <v>0</v>
      </c>
      <c r="E362" s="76">
        <f t="shared" si="117"/>
        <v>0</v>
      </c>
      <c r="F362" s="76">
        <f t="shared" si="118"/>
        <v>0</v>
      </c>
      <c r="G362" s="160"/>
      <c r="H362" s="160"/>
      <c r="I362" s="75">
        <f t="shared" si="119"/>
        <v>0</v>
      </c>
      <c r="J362" s="161"/>
      <c r="K362" s="162"/>
      <c r="L362" s="115">
        <f t="shared" si="120"/>
        <v>0</v>
      </c>
      <c r="M362" s="161"/>
      <c r="N362" s="162"/>
      <c r="O362" s="115">
        <f t="shared" si="121"/>
        <v>0</v>
      </c>
      <c r="P362" s="116"/>
      <c r="Q362" s="116"/>
      <c r="R362" s="115">
        <f t="shared" si="122"/>
        <v>0</v>
      </c>
      <c r="S362" s="116"/>
      <c r="T362" s="75">
        <f t="shared" si="123"/>
        <v>0</v>
      </c>
      <c r="U362" s="124"/>
      <c r="V362" s="125">
        <f t="shared" si="124"/>
        <v>0</v>
      </c>
      <c r="W362" s="124"/>
      <c r="X362" s="75">
        <f t="shared" si="125"/>
        <v>0</v>
      </c>
      <c r="Y362" s="161"/>
      <c r="Z362" s="163"/>
      <c r="AA362" s="162"/>
      <c r="AB362" s="75">
        <f t="shared" si="126"/>
        <v>0</v>
      </c>
      <c r="AC362" s="164"/>
      <c r="AD362" s="165"/>
      <c r="AE362" s="75">
        <f t="shared" si="127"/>
        <v>0</v>
      </c>
      <c r="AF362" s="161"/>
      <c r="AG362" s="163"/>
      <c r="AH362" s="162"/>
      <c r="AI362" s="75">
        <f t="shared" si="128"/>
        <v>0</v>
      </c>
      <c r="AJ362" s="155"/>
      <c r="AK362" s="156"/>
      <c r="AL362" s="130">
        <f t="shared" si="129"/>
        <v>0</v>
      </c>
      <c r="AM362" s="155"/>
      <c r="AN362" s="156"/>
      <c r="AO362" s="75">
        <f t="shared" si="130"/>
        <v>0</v>
      </c>
      <c r="AP362" s="77"/>
      <c r="AQ362" s="116"/>
      <c r="AR362" s="115">
        <f t="shared" si="131"/>
        <v>0</v>
      </c>
      <c r="AS362" s="136"/>
      <c r="AT362" s="115">
        <f t="shared" si="132"/>
        <v>0</v>
      </c>
      <c r="AU362" s="157"/>
      <c r="AV362" s="158"/>
      <c r="AW362" s="109">
        <f t="shared" si="97"/>
        <v>0</v>
      </c>
      <c r="AX362" s="84"/>
      <c r="AY362" s="138" t="str">
        <f t="shared" si="92"/>
        <v/>
      </c>
      <c r="AZ362" s="138" t="str">
        <f t="shared" si="93"/>
        <v/>
      </c>
      <c r="BA362" s="138" t="str">
        <f t="shared" si="94"/>
        <v/>
      </c>
      <c r="BB362" s="138" t="str">
        <f t="shared" si="95"/>
        <v/>
      </c>
      <c r="BC362" s="138" t="str">
        <f t="shared" si="96"/>
        <v/>
      </c>
    </row>
    <row r="363" spans="1:55" s="2" customFormat="1" ht="35.1" customHeight="1" x14ac:dyDescent="0.2">
      <c r="A363" s="10">
        <f t="shared" si="133"/>
        <v>338</v>
      </c>
      <c r="B363" s="159"/>
      <c r="C363" s="159"/>
      <c r="D363" s="99">
        <f t="shared" si="116"/>
        <v>0</v>
      </c>
      <c r="E363" s="76">
        <f t="shared" si="117"/>
        <v>0</v>
      </c>
      <c r="F363" s="76">
        <f t="shared" si="118"/>
        <v>0</v>
      </c>
      <c r="G363" s="160"/>
      <c r="H363" s="160"/>
      <c r="I363" s="75">
        <f t="shared" si="119"/>
        <v>0</v>
      </c>
      <c r="J363" s="161"/>
      <c r="K363" s="162"/>
      <c r="L363" s="115">
        <f t="shared" si="120"/>
        <v>0</v>
      </c>
      <c r="M363" s="161"/>
      <c r="N363" s="162"/>
      <c r="O363" s="115">
        <f t="shared" si="121"/>
        <v>0</v>
      </c>
      <c r="P363" s="116"/>
      <c r="Q363" s="116"/>
      <c r="R363" s="115">
        <f t="shared" si="122"/>
        <v>0</v>
      </c>
      <c r="S363" s="116"/>
      <c r="T363" s="75">
        <f t="shared" si="123"/>
        <v>0</v>
      </c>
      <c r="U363" s="124"/>
      <c r="V363" s="125">
        <f t="shared" si="124"/>
        <v>0</v>
      </c>
      <c r="W363" s="124"/>
      <c r="X363" s="75">
        <f t="shared" si="125"/>
        <v>0</v>
      </c>
      <c r="Y363" s="161"/>
      <c r="Z363" s="163"/>
      <c r="AA363" s="162"/>
      <c r="AB363" s="75">
        <f t="shared" si="126"/>
        <v>0</v>
      </c>
      <c r="AC363" s="164"/>
      <c r="AD363" s="165"/>
      <c r="AE363" s="75">
        <f t="shared" si="127"/>
        <v>0</v>
      </c>
      <c r="AF363" s="161"/>
      <c r="AG363" s="163"/>
      <c r="AH363" s="162"/>
      <c r="AI363" s="75">
        <f t="shared" si="128"/>
        <v>0</v>
      </c>
      <c r="AJ363" s="155"/>
      <c r="AK363" s="156"/>
      <c r="AL363" s="130">
        <f t="shared" si="129"/>
        <v>0</v>
      </c>
      <c r="AM363" s="155"/>
      <c r="AN363" s="156"/>
      <c r="AO363" s="75">
        <f t="shared" si="130"/>
        <v>0</v>
      </c>
      <c r="AP363" s="77"/>
      <c r="AQ363" s="116"/>
      <c r="AR363" s="115">
        <f t="shared" si="131"/>
        <v>0</v>
      </c>
      <c r="AS363" s="136"/>
      <c r="AT363" s="115">
        <f t="shared" si="132"/>
        <v>0</v>
      </c>
      <c r="AU363" s="157"/>
      <c r="AV363" s="158"/>
      <c r="AW363" s="109">
        <f t="shared" si="97"/>
        <v>0</v>
      </c>
      <c r="AX363" s="84"/>
      <c r="AY363" s="138" t="str">
        <f t="shared" si="92"/>
        <v/>
      </c>
      <c r="AZ363" s="138" t="str">
        <f t="shared" si="93"/>
        <v/>
      </c>
      <c r="BA363" s="138" t="str">
        <f t="shared" si="94"/>
        <v/>
      </c>
      <c r="BB363" s="138" t="str">
        <f t="shared" si="95"/>
        <v/>
      </c>
      <c r="BC363" s="138" t="str">
        <f t="shared" si="96"/>
        <v/>
      </c>
    </row>
    <row r="364" spans="1:55" s="2" customFormat="1" ht="35.1" customHeight="1" x14ac:dyDescent="0.2">
      <c r="A364" s="10">
        <f t="shared" si="133"/>
        <v>339</v>
      </c>
      <c r="B364" s="159"/>
      <c r="C364" s="159"/>
      <c r="D364" s="99">
        <f t="shared" si="116"/>
        <v>0</v>
      </c>
      <c r="E364" s="76">
        <f t="shared" si="117"/>
        <v>0</v>
      </c>
      <c r="F364" s="76">
        <f t="shared" si="118"/>
        <v>0</v>
      </c>
      <c r="G364" s="160"/>
      <c r="H364" s="160"/>
      <c r="I364" s="75">
        <f t="shared" si="119"/>
        <v>0</v>
      </c>
      <c r="J364" s="161"/>
      <c r="K364" s="162"/>
      <c r="L364" s="115">
        <f t="shared" si="120"/>
        <v>0</v>
      </c>
      <c r="M364" s="161"/>
      <c r="N364" s="162"/>
      <c r="O364" s="115">
        <f t="shared" si="121"/>
        <v>0</v>
      </c>
      <c r="P364" s="116"/>
      <c r="Q364" s="116"/>
      <c r="R364" s="115">
        <f t="shared" si="122"/>
        <v>0</v>
      </c>
      <c r="S364" s="116"/>
      <c r="T364" s="75">
        <f t="shared" si="123"/>
        <v>0</v>
      </c>
      <c r="U364" s="124"/>
      <c r="V364" s="125">
        <f t="shared" si="124"/>
        <v>0</v>
      </c>
      <c r="W364" s="124"/>
      <c r="X364" s="75">
        <f t="shared" si="125"/>
        <v>0</v>
      </c>
      <c r="Y364" s="161"/>
      <c r="Z364" s="163"/>
      <c r="AA364" s="162"/>
      <c r="AB364" s="75">
        <f t="shared" si="126"/>
        <v>0</v>
      </c>
      <c r="AC364" s="164"/>
      <c r="AD364" s="165"/>
      <c r="AE364" s="75">
        <f t="shared" si="127"/>
        <v>0</v>
      </c>
      <c r="AF364" s="161"/>
      <c r="AG364" s="163"/>
      <c r="AH364" s="162"/>
      <c r="AI364" s="75">
        <f t="shared" si="128"/>
        <v>0</v>
      </c>
      <c r="AJ364" s="155"/>
      <c r="AK364" s="156"/>
      <c r="AL364" s="130">
        <f t="shared" si="129"/>
        <v>0</v>
      </c>
      <c r="AM364" s="155"/>
      <c r="AN364" s="156"/>
      <c r="AO364" s="75">
        <f t="shared" si="130"/>
        <v>0</v>
      </c>
      <c r="AP364" s="77"/>
      <c r="AQ364" s="116"/>
      <c r="AR364" s="115">
        <f t="shared" si="131"/>
        <v>0</v>
      </c>
      <c r="AS364" s="136"/>
      <c r="AT364" s="115">
        <f t="shared" si="132"/>
        <v>0</v>
      </c>
      <c r="AU364" s="157"/>
      <c r="AV364" s="158"/>
      <c r="AW364" s="109">
        <f t="shared" si="97"/>
        <v>0</v>
      </c>
      <c r="AX364" s="84"/>
      <c r="AY364" s="138" t="str">
        <f t="shared" si="92"/>
        <v/>
      </c>
      <c r="AZ364" s="138" t="str">
        <f t="shared" si="93"/>
        <v/>
      </c>
      <c r="BA364" s="138" t="str">
        <f t="shared" si="94"/>
        <v/>
      </c>
      <c r="BB364" s="138" t="str">
        <f t="shared" si="95"/>
        <v/>
      </c>
      <c r="BC364" s="138" t="str">
        <f t="shared" si="96"/>
        <v/>
      </c>
    </row>
    <row r="365" spans="1:55" s="2" customFormat="1" ht="35.1" customHeight="1" x14ac:dyDescent="0.2">
      <c r="A365" s="10">
        <f t="shared" si="133"/>
        <v>340</v>
      </c>
      <c r="B365" s="159"/>
      <c r="C365" s="159"/>
      <c r="D365" s="99">
        <f t="shared" si="116"/>
        <v>0</v>
      </c>
      <c r="E365" s="76">
        <f t="shared" si="117"/>
        <v>0</v>
      </c>
      <c r="F365" s="76">
        <f t="shared" si="118"/>
        <v>0</v>
      </c>
      <c r="G365" s="160"/>
      <c r="H365" s="160"/>
      <c r="I365" s="75">
        <f t="shared" si="119"/>
        <v>0</v>
      </c>
      <c r="J365" s="161"/>
      <c r="K365" s="162"/>
      <c r="L365" s="115">
        <f t="shared" si="120"/>
        <v>0</v>
      </c>
      <c r="M365" s="161"/>
      <c r="N365" s="162"/>
      <c r="O365" s="115">
        <f t="shared" si="121"/>
        <v>0</v>
      </c>
      <c r="P365" s="116"/>
      <c r="Q365" s="116"/>
      <c r="R365" s="115">
        <f t="shared" si="122"/>
        <v>0</v>
      </c>
      <c r="S365" s="116"/>
      <c r="T365" s="75">
        <f t="shared" si="123"/>
        <v>0</v>
      </c>
      <c r="U365" s="124"/>
      <c r="V365" s="125">
        <f t="shared" si="124"/>
        <v>0</v>
      </c>
      <c r="W365" s="124"/>
      <c r="X365" s="75">
        <f t="shared" si="125"/>
        <v>0</v>
      </c>
      <c r="Y365" s="161"/>
      <c r="Z365" s="163"/>
      <c r="AA365" s="162"/>
      <c r="AB365" s="75">
        <f t="shared" si="126"/>
        <v>0</v>
      </c>
      <c r="AC365" s="164"/>
      <c r="AD365" s="165"/>
      <c r="AE365" s="75">
        <f t="shared" si="127"/>
        <v>0</v>
      </c>
      <c r="AF365" s="161"/>
      <c r="AG365" s="163"/>
      <c r="AH365" s="162"/>
      <c r="AI365" s="75">
        <f t="shared" si="128"/>
        <v>0</v>
      </c>
      <c r="AJ365" s="155"/>
      <c r="AK365" s="156"/>
      <c r="AL365" s="130">
        <f t="shared" si="129"/>
        <v>0</v>
      </c>
      <c r="AM365" s="155"/>
      <c r="AN365" s="156"/>
      <c r="AO365" s="75">
        <f t="shared" si="130"/>
        <v>0</v>
      </c>
      <c r="AP365" s="77"/>
      <c r="AQ365" s="116"/>
      <c r="AR365" s="115">
        <f t="shared" si="131"/>
        <v>0</v>
      </c>
      <c r="AS365" s="136"/>
      <c r="AT365" s="115">
        <f t="shared" si="132"/>
        <v>0</v>
      </c>
      <c r="AU365" s="157"/>
      <c r="AV365" s="158"/>
      <c r="AW365" s="109">
        <f t="shared" si="97"/>
        <v>0</v>
      </c>
      <c r="AX365" s="84"/>
      <c r="AY365" s="138" t="str">
        <f t="shared" si="92"/>
        <v/>
      </c>
      <c r="AZ365" s="138" t="str">
        <f t="shared" si="93"/>
        <v/>
      </c>
      <c r="BA365" s="138" t="str">
        <f t="shared" si="94"/>
        <v/>
      </c>
      <c r="BB365" s="138" t="str">
        <f t="shared" si="95"/>
        <v/>
      </c>
      <c r="BC365" s="138" t="str">
        <f t="shared" si="96"/>
        <v/>
      </c>
    </row>
    <row r="366" spans="1:55" s="2" customFormat="1" ht="35.1" customHeight="1" x14ac:dyDescent="0.2">
      <c r="A366" s="10">
        <f t="shared" si="133"/>
        <v>341</v>
      </c>
      <c r="B366" s="159"/>
      <c r="C366" s="159"/>
      <c r="D366" s="99">
        <f t="shared" si="116"/>
        <v>0</v>
      </c>
      <c r="E366" s="76">
        <f t="shared" si="117"/>
        <v>0</v>
      </c>
      <c r="F366" s="76">
        <f t="shared" si="118"/>
        <v>0</v>
      </c>
      <c r="G366" s="160"/>
      <c r="H366" s="160"/>
      <c r="I366" s="75">
        <f t="shared" si="119"/>
        <v>0</v>
      </c>
      <c r="J366" s="161"/>
      <c r="K366" s="162"/>
      <c r="L366" s="115">
        <f t="shared" si="120"/>
        <v>0</v>
      </c>
      <c r="M366" s="161"/>
      <c r="N366" s="162"/>
      <c r="O366" s="115">
        <f t="shared" si="121"/>
        <v>0</v>
      </c>
      <c r="P366" s="116"/>
      <c r="Q366" s="116"/>
      <c r="R366" s="115">
        <f t="shared" si="122"/>
        <v>0</v>
      </c>
      <c r="S366" s="116"/>
      <c r="T366" s="75">
        <f t="shared" si="123"/>
        <v>0</v>
      </c>
      <c r="U366" s="124"/>
      <c r="V366" s="125">
        <f t="shared" si="124"/>
        <v>0</v>
      </c>
      <c r="W366" s="124"/>
      <c r="X366" s="75">
        <f t="shared" si="125"/>
        <v>0</v>
      </c>
      <c r="Y366" s="161"/>
      <c r="Z366" s="163"/>
      <c r="AA366" s="162"/>
      <c r="AB366" s="75">
        <f t="shared" si="126"/>
        <v>0</v>
      </c>
      <c r="AC366" s="164"/>
      <c r="AD366" s="165"/>
      <c r="AE366" s="75">
        <f t="shared" si="127"/>
        <v>0</v>
      </c>
      <c r="AF366" s="161"/>
      <c r="AG366" s="163"/>
      <c r="AH366" s="162"/>
      <c r="AI366" s="75">
        <f t="shared" si="128"/>
        <v>0</v>
      </c>
      <c r="AJ366" s="155"/>
      <c r="AK366" s="156"/>
      <c r="AL366" s="130">
        <f t="shared" si="129"/>
        <v>0</v>
      </c>
      <c r="AM366" s="155"/>
      <c r="AN366" s="156"/>
      <c r="AO366" s="75">
        <f t="shared" si="130"/>
        <v>0</v>
      </c>
      <c r="AP366" s="77"/>
      <c r="AQ366" s="116"/>
      <c r="AR366" s="115">
        <f t="shared" si="131"/>
        <v>0</v>
      </c>
      <c r="AS366" s="136"/>
      <c r="AT366" s="115">
        <f t="shared" si="132"/>
        <v>0</v>
      </c>
      <c r="AU366" s="157"/>
      <c r="AV366" s="158"/>
      <c r="AW366" s="109">
        <f t="shared" si="97"/>
        <v>0</v>
      </c>
      <c r="AX366" s="84"/>
      <c r="AY366" s="138" t="str">
        <f t="shared" si="92"/>
        <v/>
      </c>
      <c r="AZ366" s="138" t="str">
        <f t="shared" si="93"/>
        <v/>
      </c>
      <c r="BA366" s="138" t="str">
        <f t="shared" si="94"/>
        <v/>
      </c>
      <c r="BB366" s="138" t="str">
        <f t="shared" si="95"/>
        <v/>
      </c>
      <c r="BC366" s="138" t="str">
        <f t="shared" si="96"/>
        <v/>
      </c>
    </row>
    <row r="367" spans="1:55" s="5" customFormat="1" ht="35.1" customHeight="1" x14ac:dyDescent="0.25">
      <c r="A367" s="10">
        <f t="shared" si="133"/>
        <v>342</v>
      </c>
      <c r="B367" s="159"/>
      <c r="C367" s="159"/>
      <c r="D367" s="99">
        <f t="shared" si="116"/>
        <v>0</v>
      </c>
      <c r="E367" s="76">
        <f t="shared" si="117"/>
        <v>0</v>
      </c>
      <c r="F367" s="76">
        <f t="shared" si="118"/>
        <v>0</v>
      </c>
      <c r="G367" s="160"/>
      <c r="H367" s="160"/>
      <c r="I367" s="75">
        <f t="shared" si="119"/>
        <v>0</v>
      </c>
      <c r="J367" s="161"/>
      <c r="K367" s="162"/>
      <c r="L367" s="115">
        <f t="shared" si="120"/>
        <v>0</v>
      </c>
      <c r="M367" s="161"/>
      <c r="N367" s="162"/>
      <c r="O367" s="115">
        <f t="shared" si="121"/>
        <v>0</v>
      </c>
      <c r="P367" s="116"/>
      <c r="Q367" s="116"/>
      <c r="R367" s="115">
        <f t="shared" si="122"/>
        <v>0</v>
      </c>
      <c r="S367" s="116"/>
      <c r="T367" s="75">
        <f t="shared" si="123"/>
        <v>0</v>
      </c>
      <c r="U367" s="124"/>
      <c r="V367" s="125">
        <f t="shared" si="124"/>
        <v>0</v>
      </c>
      <c r="W367" s="124"/>
      <c r="X367" s="75">
        <f t="shared" si="125"/>
        <v>0</v>
      </c>
      <c r="Y367" s="161"/>
      <c r="Z367" s="163"/>
      <c r="AA367" s="162"/>
      <c r="AB367" s="75">
        <f t="shared" si="126"/>
        <v>0</v>
      </c>
      <c r="AC367" s="164"/>
      <c r="AD367" s="165"/>
      <c r="AE367" s="75">
        <f t="shared" si="127"/>
        <v>0</v>
      </c>
      <c r="AF367" s="161"/>
      <c r="AG367" s="163"/>
      <c r="AH367" s="162"/>
      <c r="AI367" s="75">
        <f t="shared" si="128"/>
        <v>0</v>
      </c>
      <c r="AJ367" s="155"/>
      <c r="AK367" s="156"/>
      <c r="AL367" s="130">
        <f t="shared" si="129"/>
        <v>0</v>
      </c>
      <c r="AM367" s="155"/>
      <c r="AN367" s="156"/>
      <c r="AO367" s="75">
        <f t="shared" si="130"/>
        <v>0</v>
      </c>
      <c r="AP367" s="77"/>
      <c r="AQ367" s="116"/>
      <c r="AR367" s="115">
        <f t="shared" si="131"/>
        <v>0</v>
      </c>
      <c r="AS367" s="136"/>
      <c r="AT367" s="115">
        <f t="shared" si="132"/>
        <v>0</v>
      </c>
      <c r="AU367" s="157"/>
      <c r="AV367" s="158"/>
      <c r="AW367" s="109">
        <f t="shared" si="97"/>
        <v>0</v>
      </c>
      <c r="AX367" s="82"/>
      <c r="AY367" s="138" t="str">
        <f t="shared" si="92"/>
        <v/>
      </c>
      <c r="AZ367" s="138" t="str">
        <f t="shared" si="93"/>
        <v/>
      </c>
      <c r="BA367" s="138" t="str">
        <f t="shared" si="94"/>
        <v/>
      </c>
      <c r="BB367" s="138" t="str">
        <f t="shared" si="95"/>
        <v/>
      </c>
      <c r="BC367" s="138" t="str">
        <f t="shared" si="96"/>
        <v/>
      </c>
    </row>
    <row r="368" spans="1:55" s="4" customFormat="1" ht="35.1" customHeight="1" x14ac:dyDescent="0.25">
      <c r="A368" s="10">
        <f t="shared" si="133"/>
        <v>343</v>
      </c>
      <c r="B368" s="159"/>
      <c r="C368" s="159"/>
      <c r="D368" s="99">
        <f t="shared" si="116"/>
        <v>0</v>
      </c>
      <c r="E368" s="76">
        <f t="shared" si="117"/>
        <v>0</v>
      </c>
      <c r="F368" s="76">
        <f t="shared" si="118"/>
        <v>0</v>
      </c>
      <c r="G368" s="160"/>
      <c r="H368" s="160"/>
      <c r="I368" s="75">
        <f t="shared" si="119"/>
        <v>0</v>
      </c>
      <c r="J368" s="161"/>
      <c r="K368" s="162"/>
      <c r="L368" s="115">
        <f t="shared" si="120"/>
        <v>0</v>
      </c>
      <c r="M368" s="161"/>
      <c r="N368" s="162"/>
      <c r="O368" s="115">
        <f t="shared" si="121"/>
        <v>0</v>
      </c>
      <c r="P368" s="116"/>
      <c r="Q368" s="116"/>
      <c r="R368" s="115">
        <f t="shared" si="122"/>
        <v>0</v>
      </c>
      <c r="S368" s="116"/>
      <c r="T368" s="75">
        <f t="shared" si="123"/>
        <v>0</v>
      </c>
      <c r="U368" s="124"/>
      <c r="V368" s="125">
        <f t="shared" si="124"/>
        <v>0</v>
      </c>
      <c r="W368" s="124"/>
      <c r="X368" s="75">
        <f t="shared" si="125"/>
        <v>0</v>
      </c>
      <c r="Y368" s="161"/>
      <c r="Z368" s="163"/>
      <c r="AA368" s="162"/>
      <c r="AB368" s="75">
        <f t="shared" si="126"/>
        <v>0</v>
      </c>
      <c r="AC368" s="164"/>
      <c r="AD368" s="165"/>
      <c r="AE368" s="75">
        <f t="shared" si="127"/>
        <v>0</v>
      </c>
      <c r="AF368" s="161"/>
      <c r="AG368" s="163"/>
      <c r="AH368" s="162"/>
      <c r="AI368" s="75">
        <f t="shared" si="128"/>
        <v>0</v>
      </c>
      <c r="AJ368" s="155"/>
      <c r="AK368" s="156"/>
      <c r="AL368" s="130">
        <f t="shared" si="129"/>
        <v>0</v>
      </c>
      <c r="AM368" s="155"/>
      <c r="AN368" s="156"/>
      <c r="AO368" s="75">
        <f t="shared" si="130"/>
        <v>0</v>
      </c>
      <c r="AP368" s="77"/>
      <c r="AQ368" s="116"/>
      <c r="AR368" s="115">
        <f t="shared" si="131"/>
        <v>0</v>
      </c>
      <c r="AS368" s="136"/>
      <c r="AT368" s="115">
        <f t="shared" si="132"/>
        <v>0</v>
      </c>
      <c r="AU368" s="157"/>
      <c r="AV368" s="158"/>
      <c r="AW368" s="109">
        <f t="shared" si="97"/>
        <v>0</v>
      </c>
      <c r="AX368" s="83"/>
      <c r="AY368" s="138" t="str">
        <f t="shared" si="92"/>
        <v/>
      </c>
      <c r="AZ368" s="138" t="str">
        <f t="shared" si="93"/>
        <v/>
      </c>
      <c r="BA368" s="138" t="str">
        <f t="shared" si="94"/>
        <v/>
      </c>
      <c r="BB368" s="138" t="str">
        <f t="shared" si="95"/>
        <v/>
      </c>
      <c r="BC368" s="138" t="str">
        <f t="shared" si="96"/>
        <v/>
      </c>
    </row>
    <row r="369" spans="1:55" s="2" customFormat="1" ht="35.1" customHeight="1" x14ac:dyDescent="0.2">
      <c r="A369" s="10">
        <f t="shared" si="133"/>
        <v>344</v>
      </c>
      <c r="B369" s="159"/>
      <c r="C369" s="159"/>
      <c r="D369" s="99">
        <f t="shared" si="116"/>
        <v>0</v>
      </c>
      <c r="E369" s="76">
        <f t="shared" si="117"/>
        <v>0</v>
      </c>
      <c r="F369" s="76">
        <f t="shared" si="118"/>
        <v>0</v>
      </c>
      <c r="G369" s="160"/>
      <c r="H369" s="160"/>
      <c r="I369" s="75">
        <f t="shared" si="119"/>
        <v>0</v>
      </c>
      <c r="J369" s="161"/>
      <c r="K369" s="162"/>
      <c r="L369" s="115">
        <f t="shared" si="120"/>
        <v>0</v>
      </c>
      <c r="M369" s="161"/>
      <c r="N369" s="162"/>
      <c r="O369" s="115">
        <f t="shared" si="121"/>
        <v>0</v>
      </c>
      <c r="P369" s="116"/>
      <c r="Q369" s="116"/>
      <c r="R369" s="115">
        <f t="shared" si="122"/>
        <v>0</v>
      </c>
      <c r="S369" s="116"/>
      <c r="T369" s="75">
        <f t="shared" si="123"/>
        <v>0</v>
      </c>
      <c r="U369" s="124"/>
      <c r="V369" s="125">
        <f t="shared" si="124"/>
        <v>0</v>
      </c>
      <c r="W369" s="124"/>
      <c r="X369" s="75">
        <f t="shared" si="125"/>
        <v>0</v>
      </c>
      <c r="Y369" s="161"/>
      <c r="Z369" s="163"/>
      <c r="AA369" s="162"/>
      <c r="AB369" s="75">
        <f t="shared" si="126"/>
        <v>0</v>
      </c>
      <c r="AC369" s="164"/>
      <c r="AD369" s="165"/>
      <c r="AE369" s="75">
        <f t="shared" si="127"/>
        <v>0</v>
      </c>
      <c r="AF369" s="161"/>
      <c r="AG369" s="163"/>
      <c r="AH369" s="162"/>
      <c r="AI369" s="75">
        <f t="shared" si="128"/>
        <v>0</v>
      </c>
      <c r="AJ369" s="155"/>
      <c r="AK369" s="156"/>
      <c r="AL369" s="130">
        <f t="shared" si="129"/>
        <v>0</v>
      </c>
      <c r="AM369" s="155"/>
      <c r="AN369" s="156"/>
      <c r="AO369" s="75">
        <f t="shared" si="130"/>
        <v>0</v>
      </c>
      <c r="AP369" s="77"/>
      <c r="AQ369" s="116"/>
      <c r="AR369" s="115">
        <f t="shared" si="131"/>
        <v>0</v>
      </c>
      <c r="AS369" s="136"/>
      <c r="AT369" s="115">
        <f t="shared" si="132"/>
        <v>0</v>
      </c>
      <c r="AU369" s="157"/>
      <c r="AV369" s="158"/>
      <c r="AW369" s="109">
        <f t="shared" si="97"/>
        <v>0</v>
      </c>
      <c r="AX369" s="84"/>
      <c r="AY369" s="138" t="str">
        <f t="shared" si="92"/>
        <v/>
      </c>
      <c r="AZ369" s="138" t="str">
        <f t="shared" si="93"/>
        <v/>
      </c>
      <c r="BA369" s="138" t="str">
        <f t="shared" si="94"/>
        <v/>
      </c>
      <c r="BB369" s="138" t="str">
        <f t="shared" si="95"/>
        <v/>
      </c>
      <c r="BC369" s="138" t="str">
        <f t="shared" si="96"/>
        <v/>
      </c>
    </row>
    <row r="370" spans="1:55" s="2" customFormat="1" ht="35.1" customHeight="1" x14ac:dyDescent="0.2">
      <c r="A370" s="10">
        <f t="shared" si="133"/>
        <v>345</v>
      </c>
      <c r="B370" s="159"/>
      <c r="C370" s="159"/>
      <c r="D370" s="99">
        <f t="shared" si="116"/>
        <v>0</v>
      </c>
      <c r="E370" s="76">
        <f t="shared" si="117"/>
        <v>0</v>
      </c>
      <c r="F370" s="76">
        <f t="shared" si="118"/>
        <v>0</v>
      </c>
      <c r="G370" s="160"/>
      <c r="H370" s="160"/>
      <c r="I370" s="75">
        <f t="shared" si="119"/>
        <v>0</v>
      </c>
      <c r="J370" s="161"/>
      <c r="K370" s="162"/>
      <c r="L370" s="115">
        <f t="shared" si="120"/>
        <v>0</v>
      </c>
      <c r="M370" s="161"/>
      <c r="N370" s="162"/>
      <c r="O370" s="115">
        <f t="shared" si="121"/>
        <v>0</v>
      </c>
      <c r="P370" s="116"/>
      <c r="Q370" s="116"/>
      <c r="R370" s="115">
        <f t="shared" si="122"/>
        <v>0</v>
      </c>
      <c r="S370" s="116"/>
      <c r="T370" s="75">
        <f t="shared" si="123"/>
        <v>0</v>
      </c>
      <c r="U370" s="124"/>
      <c r="V370" s="125">
        <f t="shared" si="124"/>
        <v>0</v>
      </c>
      <c r="W370" s="124"/>
      <c r="X370" s="75">
        <f t="shared" si="125"/>
        <v>0</v>
      </c>
      <c r="Y370" s="161"/>
      <c r="Z370" s="163"/>
      <c r="AA370" s="162"/>
      <c r="AB370" s="75">
        <f t="shared" si="126"/>
        <v>0</v>
      </c>
      <c r="AC370" s="164"/>
      <c r="AD370" s="165"/>
      <c r="AE370" s="75">
        <f t="shared" si="127"/>
        <v>0</v>
      </c>
      <c r="AF370" s="161"/>
      <c r="AG370" s="163"/>
      <c r="AH370" s="162"/>
      <c r="AI370" s="75">
        <f t="shared" si="128"/>
        <v>0</v>
      </c>
      <c r="AJ370" s="155"/>
      <c r="AK370" s="156"/>
      <c r="AL370" s="130">
        <f t="shared" si="129"/>
        <v>0</v>
      </c>
      <c r="AM370" s="155"/>
      <c r="AN370" s="156"/>
      <c r="AO370" s="75">
        <f t="shared" si="130"/>
        <v>0</v>
      </c>
      <c r="AP370" s="77"/>
      <c r="AQ370" s="116"/>
      <c r="AR370" s="115">
        <f t="shared" si="131"/>
        <v>0</v>
      </c>
      <c r="AS370" s="136"/>
      <c r="AT370" s="115">
        <f t="shared" si="132"/>
        <v>0</v>
      </c>
      <c r="AU370" s="157"/>
      <c r="AV370" s="158"/>
      <c r="AW370" s="109">
        <f t="shared" si="97"/>
        <v>0</v>
      </c>
      <c r="AX370" s="84"/>
      <c r="AY370" s="138" t="str">
        <f t="shared" si="92"/>
        <v/>
      </c>
      <c r="AZ370" s="138" t="str">
        <f t="shared" si="93"/>
        <v/>
      </c>
      <c r="BA370" s="138" t="str">
        <f t="shared" si="94"/>
        <v/>
      </c>
      <c r="BB370" s="138" t="str">
        <f t="shared" si="95"/>
        <v/>
      </c>
      <c r="BC370" s="138" t="str">
        <f t="shared" si="96"/>
        <v/>
      </c>
    </row>
    <row r="371" spans="1:55" s="2" customFormat="1" ht="35.1" customHeight="1" x14ac:dyDescent="0.2">
      <c r="A371" s="10">
        <f t="shared" si="133"/>
        <v>346</v>
      </c>
      <c r="B371" s="159"/>
      <c r="C371" s="159"/>
      <c r="D371" s="99">
        <f t="shared" si="116"/>
        <v>0</v>
      </c>
      <c r="E371" s="76">
        <f t="shared" si="117"/>
        <v>0</v>
      </c>
      <c r="F371" s="76">
        <f t="shared" si="118"/>
        <v>0</v>
      </c>
      <c r="G371" s="160"/>
      <c r="H371" s="160"/>
      <c r="I371" s="75">
        <f t="shared" si="119"/>
        <v>0</v>
      </c>
      <c r="J371" s="161"/>
      <c r="K371" s="162"/>
      <c r="L371" s="115">
        <f t="shared" si="120"/>
        <v>0</v>
      </c>
      <c r="M371" s="161"/>
      <c r="N371" s="162"/>
      <c r="O371" s="115">
        <f t="shared" si="121"/>
        <v>0</v>
      </c>
      <c r="P371" s="116"/>
      <c r="Q371" s="116"/>
      <c r="R371" s="115">
        <f t="shared" si="122"/>
        <v>0</v>
      </c>
      <c r="S371" s="116"/>
      <c r="T371" s="75">
        <f t="shared" si="123"/>
        <v>0</v>
      </c>
      <c r="U371" s="124"/>
      <c r="V371" s="125">
        <f t="shared" si="124"/>
        <v>0</v>
      </c>
      <c r="W371" s="124"/>
      <c r="X371" s="75">
        <f t="shared" si="125"/>
        <v>0</v>
      </c>
      <c r="Y371" s="161"/>
      <c r="Z371" s="163"/>
      <c r="AA371" s="162"/>
      <c r="AB371" s="75">
        <f t="shared" si="126"/>
        <v>0</v>
      </c>
      <c r="AC371" s="164"/>
      <c r="AD371" s="165"/>
      <c r="AE371" s="75">
        <f t="shared" si="127"/>
        <v>0</v>
      </c>
      <c r="AF371" s="161"/>
      <c r="AG371" s="163"/>
      <c r="AH371" s="162"/>
      <c r="AI371" s="75">
        <f t="shared" si="128"/>
        <v>0</v>
      </c>
      <c r="AJ371" s="155"/>
      <c r="AK371" s="156"/>
      <c r="AL371" s="130">
        <f t="shared" si="129"/>
        <v>0</v>
      </c>
      <c r="AM371" s="155"/>
      <c r="AN371" s="156"/>
      <c r="AO371" s="75">
        <f t="shared" si="130"/>
        <v>0</v>
      </c>
      <c r="AP371" s="77"/>
      <c r="AQ371" s="116"/>
      <c r="AR371" s="115">
        <f t="shared" si="131"/>
        <v>0</v>
      </c>
      <c r="AS371" s="136"/>
      <c r="AT371" s="115">
        <f t="shared" si="132"/>
        <v>0</v>
      </c>
      <c r="AU371" s="157"/>
      <c r="AV371" s="158"/>
      <c r="AW371" s="109">
        <f t="shared" si="97"/>
        <v>0</v>
      </c>
      <c r="AX371" s="84"/>
      <c r="AY371" s="138" t="str">
        <f t="shared" si="92"/>
        <v/>
      </c>
      <c r="AZ371" s="138" t="str">
        <f t="shared" si="93"/>
        <v/>
      </c>
      <c r="BA371" s="138" t="str">
        <f t="shared" si="94"/>
        <v/>
      </c>
      <c r="BB371" s="138" t="str">
        <f t="shared" si="95"/>
        <v/>
      </c>
      <c r="BC371" s="138" t="str">
        <f t="shared" si="96"/>
        <v/>
      </c>
    </row>
    <row r="372" spans="1:55" s="2" customFormat="1" ht="35.1" customHeight="1" x14ac:dyDescent="0.2">
      <c r="A372" s="10">
        <f t="shared" si="133"/>
        <v>347</v>
      </c>
      <c r="B372" s="159"/>
      <c r="C372" s="159"/>
      <c r="D372" s="99">
        <f t="shared" si="116"/>
        <v>0</v>
      </c>
      <c r="E372" s="76">
        <f t="shared" si="117"/>
        <v>0</v>
      </c>
      <c r="F372" s="76">
        <f t="shared" si="118"/>
        <v>0</v>
      </c>
      <c r="G372" s="160"/>
      <c r="H372" s="160"/>
      <c r="I372" s="75">
        <f t="shared" si="119"/>
        <v>0</v>
      </c>
      <c r="J372" s="161"/>
      <c r="K372" s="162"/>
      <c r="L372" s="115">
        <f t="shared" si="120"/>
        <v>0</v>
      </c>
      <c r="M372" s="161"/>
      <c r="N372" s="162"/>
      <c r="O372" s="115">
        <f t="shared" si="121"/>
        <v>0</v>
      </c>
      <c r="P372" s="116"/>
      <c r="Q372" s="116"/>
      <c r="R372" s="115">
        <f t="shared" si="122"/>
        <v>0</v>
      </c>
      <c r="S372" s="116"/>
      <c r="T372" s="75">
        <f t="shared" si="123"/>
        <v>0</v>
      </c>
      <c r="U372" s="124"/>
      <c r="V372" s="125">
        <f t="shared" si="124"/>
        <v>0</v>
      </c>
      <c r="W372" s="124"/>
      <c r="X372" s="75">
        <f t="shared" si="125"/>
        <v>0</v>
      </c>
      <c r="Y372" s="161"/>
      <c r="Z372" s="163"/>
      <c r="AA372" s="162"/>
      <c r="AB372" s="75">
        <f t="shared" si="126"/>
        <v>0</v>
      </c>
      <c r="AC372" s="164"/>
      <c r="AD372" s="165"/>
      <c r="AE372" s="75">
        <f t="shared" si="127"/>
        <v>0</v>
      </c>
      <c r="AF372" s="161"/>
      <c r="AG372" s="163"/>
      <c r="AH372" s="162"/>
      <c r="AI372" s="75">
        <f t="shared" si="128"/>
        <v>0</v>
      </c>
      <c r="AJ372" s="155"/>
      <c r="AK372" s="156"/>
      <c r="AL372" s="130">
        <f t="shared" si="129"/>
        <v>0</v>
      </c>
      <c r="AM372" s="155"/>
      <c r="AN372" s="156"/>
      <c r="AO372" s="75">
        <f t="shared" si="130"/>
        <v>0</v>
      </c>
      <c r="AP372" s="77"/>
      <c r="AQ372" s="116"/>
      <c r="AR372" s="115">
        <f t="shared" si="131"/>
        <v>0</v>
      </c>
      <c r="AS372" s="136"/>
      <c r="AT372" s="115">
        <f t="shared" si="132"/>
        <v>0</v>
      </c>
      <c r="AU372" s="157"/>
      <c r="AV372" s="158"/>
      <c r="AW372" s="109">
        <f t="shared" si="97"/>
        <v>0</v>
      </c>
      <c r="AX372" s="84"/>
      <c r="AY372" s="138" t="str">
        <f t="shared" si="92"/>
        <v/>
      </c>
      <c r="AZ372" s="138" t="str">
        <f t="shared" si="93"/>
        <v/>
      </c>
      <c r="BA372" s="138" t="str">
        <f t="shared" si="94"/>
        <v/>
      </c>
      <c r="BB372" s="138" t="str">
        <f t="shared" si="95"/>
        <v/>
      </c>
      <c r="BC372" s="138" t="str">
        <f t="shared" si="96"/>
        <v/>
      </c>
    </row>
    <row r="373" spans="1:55" s="2" customFormat="1" ht="35.1" customHeight="1" x14ac:dyDescent="0.2">
      <c r="A373" s="10">
        <f t="shared" si="133"/>
        <v>348</v>
      </c>
      <c r="B373" s="159"/>
      <c r="C373" s="159"/>
      <c r="D373" s="99">
        <f t="shared" si="116"/>
        <v>0</v>
      </c>
      <c r="E373" s="76">
        <f t="shared" si="117"/>
        <v>0</v>
      </c>
      <c r="F373" s="76">
        <f t="shared" si="118"/>
        <v>0</v>
      </c>
      <c r="G373" s="160"/>
      <c r="H373" s="160"/>
      <c r="I373" s="75">
        <f t="shared" si="119"/>
        <v>0</v>
      </c>
      <c r="J373" s="161"/>
      <c r="K373" s="162"/>
      <c r="L373" s="115">
        <f t="shared" si="120"/>
        <v>0</v>
      </c>
      <c r="M373" s="161"/>
      <c r="N373" s="162"/>
      <c r="O373" s="115">
        <f t="shared" si="121"/>
        <v>0</v>
      </c>
      <c r="P373" s="116"/>
      <c r="Q373" s="116"/>
      <c r="R373" s="115">
        <f t="shared" si="122"/>
        <v>0</v>
      </c>
      <c r="S373" s="116"/>
      <c r="T373" s="75">
        <f t="shared" si="123"/>
        <v>0</v>
      </c>
      <c r="U373" s="124"/>
      <c r="V373" s="125">
        <f t="shared" si="124"/>
        <v>0</v>
      </c>
      <c r="W373" s="124"/>
      <c r="X373" s="75">
        <f t="shared" si="125"/>
        <v>0</v>
      </c>
      <c r="Y373" s="161"/>
      <c r="Z373" s="163"/>
      <c r="AA373" s="162"/>
      <c r="AB373" s="75">
        <f t="shared" si="126"/>
        <v>0</v>
      </c>
      <c r="AC373" s="164"/>
      <c r="AD373" s="165"/>
      <c r="AE373" s="75">
        <f t="shared" si="127"/>
        <v>0</v>
      </c>
      <c r="AF373" s="161"/>
      <c r="AG373" s="163"/>
      <c r="AH373" s="162"/>
      <c r="AI373" s="75">
        <f t="shared" si="128"/>
        <v>0</v>
      </c>
      <c r="AJ373" s="155"/>
      <c r="AK373" s="156"/>
      <c r="AL373" s="130">
        <f t="shared" si="129"/>
        <v>0</v>
      </c>
      <c r="AM373" s="155"/>
      <c r="AN373" s="156"/>
      <c r="AO373" s="75">
        <f t="shared" si="130"/>
        <v>0</v>
      </c>
      <c r="AP373" s="77"/>
      <c r="AQ373" s="116"/>
      <c r="AR373" s="115">
        <f t="shared" si="131"/>
        <v>0</v>
      </c>
      <c r="AS373" s="136"/>
      <c r="AT373" s="115">
        <f t="shared" si="132"/>
        <v>0</v>
      </c>
      <c r="AU373" s="157"/>
      <c r="AV373" s="158"/>
      <c r="AW373" s="109">
        <f t="shared" si="97"/>
        <v>0</v>
      </c>
      <c r="AX373" s="84"/>
      <c r="AY373" s="138" t="str">
        <f t="shared" si="92"/>
        <v/>
      </c>
      <c r="AZ373" s="138" t="str">
        <f t="shared" si="93"/>
        <v/>
      </c>
      <c r="BA373" s="138" t="str">
        <f t="shared" si="94"/>
        <v/>
      </c>
      <c r="BB373" s="138" t="str">
        <f t="shared" si="95"/>
        <v/>
      </c>
      <c r="BC373" s="138" t="str">
        <f t="shared" si="96"/>
        <v/>
      </c>
    </row>
    <row r="374" spans="1:55" s="2" customFormat="1" ht="35.1" customHeight="1" x14ac:dyDescent="0.2">
      <c r="A374" s="10">
        <f t="shared" si="133"/>
        <v>349</v>
      </c>
      <c r="B374" s="159"/>
      <c r="C374" s="159"/>
      <c r="D374" s="99">
        <f t="shared" si="116"/>
        <v>0</v>
      </c>
      <c r="E374" s="76">
        <f t="shared" si="117"/>
        <v>0</v>
      </c>
      <c r="F374" s="76">
        <f t="shared" si="118"/>
        <v>0</v>
      </c>
      <c r="G374" s="160"/>
      <c r="H374" s="160"/>
      <c r="I374" s="75">
        <f t="shared" si="119"/>
        <v>0</v>
      </c>
      <c r="J374" s="161"/>
      <c r="K374" s="162"/>
      <c r="L374" s="115">
        <f t="shared" si="120"/>
        <v>0</v>
      </c>
      <c r="M374" s="161"/>
      <c r="N374" s="162"/>
      <c r="O374" s="115">
        <f t="shared" si="121"/>
        <v>0</v>
      </c>
      <c r="P374" s="116"/>
      <c r="Q374" s="116"/>
      <c r="R374" s="115">
        <f t="shared" si="122"/>
        <v>0</v>
      </c>
      <c r="S374" s="116"/>
      <c r="T374" s="75">
        <f t="shared" si="123"/>
        <v>0</v>
      </c>
      <c r="U374" s="124"/>
      <c r="V374" s="125">
        <f t="shared" si="124"/>
        <v>0</v>
      </c>
      <c r="W374" s="124"/>
      <c r="X374" s="75">
        <f t="shared" si="125"/>
        <v>0</v>
      </c>
      <c r="Y374" s="161"/>
      <c r="Z374" s="163"/>
      <c r="AA374" s="162"/>
      <c r="AB374" s="75">
        <f t="shared" si="126"/>
        <v>0</v>
      </c>
      <c r="AC374" s="164"/>
      <c r="AD374" s="165"/>
      <c r="AE374" s="75">
        <f t="shared" si="127"/>
        <v>0</v>
      </c>
      <c r="AF374" s="161"/>
      <c r="AG374" s="163"/>
      <c r="AH374" s="162"/>
      <c r="AI374" s="75">
        <f t="shared" si="128"/>
        <v>0</v>
      </c>
      <c r="AJ374" s="155"/>
      <c r="AK374" s="156"/>
      <c r="AL374" s="130">
        <f t="shared" si="129"/>
        <v>0</v>
      </c>
      <c r="AM374" s="155"/>
      <c r="AN374" s="156"/>
      <c r="AO374" s="75">
        <f t="shared" si="130"/>
        <v>0</v>
      </c>
      <c r="AP374" s="77"/>
      <c r="AQ374" s="116"/>
      <c r="AR374" s="115">
        <f t="shared" si="131"/>
        <v>0</v>
      </c>
      <c r="AS374" s="136"/>
      <c r="AT374" s="115">
        <f t="shared" si="132"/>
        <v>0</v>
      </c>
      <c r="AU374" s="157"/>
      <c r="AV374" s="158"/>
      <c r="AW374" s="109">
        <f t="shared" si="97"/>
        <v>0</v>
      </c>
      <c r="AX374" s="84"/>
      <c r="AY374" s="138" t="str">
        <f t="shared" si="92"/>
        <v/>
      </c>
      <c r="AZ374" s="138" t="str">
        <f t="shared" si="93"/>
        <v/>
      </c>
      <c r="BA374" s="138" t="str">
        <f t="shared" si="94"/>
        <v/>
      </c>
      <c r="BB374" s="138" t="str">
        <f t="shared" si="95"/>
        <v/>
      </c>
      <c r="BC374" s="138" t="str">
        <f t="shared" si="96"/>
        <v/>
      </c>
    </row>
    <row r="375" spans="1:55" s="5" customFormat="1" ht="35.1" customHeight="1" x14ac:dyDescent="0.25">
      <c r="A375" s="10">
        <f t="shared" si="133"/>
        <v>350</v>
      </c>
      <c r="B375" s="159"/>
      <c r="C375" s="159"/>
      <c r="D375" s="99">
        <f t="shared" si="116"/>
        <v>0</v>
      </c>
      <c r="E375" s="76">
        <f t="shared" si="117"/>
        <v>0</v>
      </c>
      <c r="F375" s="76">
        <f t="shared" si="118"/>
        <v>0</v>
      </c>
      <c r="G375" s="160"/>
      <c r="H375" s="160"/>
      <c r="I375" s="75">
        <f t="shared" si="119"/>
        <v>0</v>
      </c>
      <c r="J375" s="161"/>
      <c r="K375" s="162"/>
      <c r="L375" s="115">
        <f t="shared" si="120"/>
        <v>0</v>
      </c>
      <c r="M375" s="161"/>
      <c r="N375" s="162"/>
      <c r="O375" s="115">
        <f t="shared" si="121"/>
        <v>0</v>
      </c>
      <c r="P375" s="116"/>
      <c r="Q375" s="116"/>
      <c r="R375" s="115">
        <f t="shared" si="122"/>
        <v>0</v>
      </c>
      <c r="S375" s="116"/>
      <c r="T375" s="75">
        <f t="shared" si="123"/>
        <v>0</v>
      </c>
      <c r="U375" s="124"/>
      <c r="V375" s="125">
        <f t="shared" si="124"/>
        <v>0</v>
      </c>
      <c r="W375" s="124"/>
      <c r="X375" s="75">
        <f t="shared" si="125"/>
        <v>0</v>
      </c>
      <c r="Y375" s="161"/>
      <c r="Z375" s="163"/>
      <c r="AA375" s="162"/>
      <c r="AB375" s="75">
        <f t="shared" si="126"/>
        <v>0</v>
      </c>
      <c r="AC375" s="164"/>
      <c r="AD375" s="165"/>
      <c r="AE375" s="75">
        <f t="shared" si="127"/>
        <v>0</v>
      </c>
      <c r="AF375" s="161"/>
      <c r="AG375" s="163"/>
      <c r="AH375" s="162"/>
      <c r="AI375" s="75">
        <f t="shared" si="128"/>
        <v>0</v>
      </c>
      <c r="AJ375" s="155"/>
      <c r="AK375" s="156"/>
      <c r="AL375" s="130">
        <f t="shared" si="129"/>
        <v>0</v>
      </c>
      <c r="AM375" s="155"/>
      <c r="AN375" s="156"/>
      <c r="AO375" s="75">
        <f t="shared" si="130"/>
        <v>0</v>
      </c>
      <c r="AP375" s="77"/>
      <c r="AQ375" s="116"/>
      <c r="AR375" s="115">
        <f t="shared" si="131"/>
        <v>0</v>
      </c>
      <c r="AS375" s="136"/>
      <c r="AT375" s="115">
        <f t="shared" si="132"/>
        <v>0</v>
      </c>
      <c r="AU375" s="157"/>
      <c r="AV375" s="158"/>
      <c r="AW375" s="109">
        <f t="shared" si="97"/>
        <v>0</v>
      </c>
      <c r="AX375" s="82"/>
      <c r="AY375" s="138" t="str">
        <f t="shared" si="92"/>
        <v/>
      </c>
      <c r="AZ375" s="138" t="str">
        <f t="shared" si="93"/>
        <v/>
      </c>
      <c r="BA375" s="138" t="str">
        <f t="shared" si="94"/>
        <v/>
      </c>
      <c r="BB375" s="138" t="str">
        <f t="shared" si="95"/>
        <v/>
      </c>
      <c r="BC375" s="138" t="str">
        <f t="shared" si="96"/>
        <v/>
      </c>
    </row>
    <row r="376" spans="1:55" s="4" customFormat="1" ht="35.1" customHeight="1" x14ac:dyDescent="0.25">
      <c r="A376" s="10">
        <f t="shared" si="133"/>
        <v>351</v>
      </c>
      <c r="B376" s="159"/>
      <c r="C376" s="159"/>
      <c r="D376" s="99">
        <f t="shared" si="116"/>
        <v>0</v>
      </c>
      <c r="E376" s="76">
        <f t="shared" si="117"/>
        <v>0</v>
      </c>
      <c r="F376" s="76">
        <f t="shared" si="118"/>
        <v>0</v>
      </c>
      <c r="G376" s="160"/>
      <c r="H376" s="160"/>
      <c r="I376" s="75">
        <f t="shared" si="119"/>
        <v>0</v>
      </c>
      <c r="J376" s="161"/>
      <c r="K376" s="162"/>
      <c r="L376" s="115">
        <f t="shared" si="120"/>
        <v>0</v>
      </c>
      <c r="M376" s="161"/>
      <c r="N376" s="162"/>
      <c r="O376" s="115">
        <f t="shared" si="121"/>
        <v>0</v>
      </c>
      <c r="P376" s="116"/>
      <c r="Q376" s="116"/>
      <c r="R376" s="115">
        <f t="shared" si="122"/>
        <v>0</v>
      </c>
      <c r="S376" s="116"/>
      <c r="T376" s="75">
        <f t="shared" si="123"/>
        <v>0</v>
      </c>
      <c r="U376" s="124"/>
      <c r="V376" s="125">
        <f t="shared" si="124"/>
        <v>0</v>
      </c>
      <c r="W376" s="124"/>
      <c r="X376" s="75">
        <f t="shared" si="125"/>
        <v>0</v>
      </c>
      <c r="Y376" s="161"/>
      <c r="Z376" s="163"/>
      <c r="AA376" s="162"/>
      <c r="AB376" s="75">
        <f t="shared" si="126"/>
        <v>0</v>
      </c>
      <c r="AC376" s="164"/>
      <c r="AD376" s="165"/>
      <c r="AE376" s="75">
        <f t="shared" si="127"/>
        <v>0</v>
      </c>
      <c r="AF376" s="161"/>
      <c r="AG376" s="163"/>
      <c r="AH376" s="162"/>
      <c r="AI376" s="75">
        <f t="shared" si="128"/>
        <v>0</v>
      </c>
      <c r="AJ376" s="155"/>
      <c r="AK376" s="156"/>
      <c r="AL376" s="130">
        <f t="shared" si="129"/>
        <v>0</v>
      </c>
      <c r="AM376" s="155"/>
      <c r="AN376" s="156"/>
      <c r="AO376" s="75">
        <f t="shared" si="130"/>
        <v>0</v>
      </c>
      <c r="AP376" s="77"/>
      <c r="AQ376" s="116"/>
      <c r="AR376" s="115">
        <f t="shared" si="131"/>
        <v>0</v>
      </c>
      <c r="AS376" s="136"/>
      <c r="AT376" s="115">
        <f t="shared" si="132"/>
        <v>0</v>
      </c>
      <c r="AU376" s="157"/>
      <c r="AV376" s="158"/>
      <c r="AW376" s="109">
        <f t="shared" si="97"/>
        <v>0</v>
      </c>
      <c r="AX376" s="83"/>
      <c r="AY376" s="138" t="str">
        <f t="shared" si="92"/>
        <v/>
      </c>
      <c r="AZ376" s="138" t="str">
        <f t="shared" si="93"/>
        <v/>
      </c>
      <c r="BA376" s="138" t="str">
        <f t="shared" si="94"/>
        <v/>
      </c>
      <c r="BB376" s="138" t="str">
        <f t="shared" si="95"/>
        <v/>
      </c>
      <c r="BC376" s="138" t="str">
        <f t="shared" si="96"/>
        <v/>
      </c>
    </row>
    <row r="377" spans="1:55" s="2" customFormat="1" ht="35.1" customHeight="1" x14ac:dyDescent="0.2">
      <c r="A377" s="10">
        <f t="shared" si="133"/>
        <v>352</v>
      </c>
      <c r="B377" s="159"/>
      <c r="C377" s="159"/>
      <c r="D377" s="99">
        <f t="shared" si="116"/>
        <v>0</v>
      </c>
      <c r="E377" s="76">
        <f t="shared" si="117"/>
        <v>0</v>
      </c>
      <c r="F377" s="76">
        <f t="shared" si="118"/>
        <v>0</v>
      </c>
      <c r="G377" s="160"/>
      <c r="H377" s="160"/>
      <c r="I377" s="75">
        <f t="shared" si="119"/>
        <v>0</v>
      </c>
      <c r="J377" s="161"/>
      <c r="K377" s="162"/>
      <c r="L377" s="115">
        <f t="shared" si="120"/>
        <v>0</v>
      </c>
      <c r="M377" s="161"/>
      <c r="N377" s="162"/>
      <c r="O377" s="115">
        <f t="shared" si="121"/>
        <v>0</v>
      </c>
      <c r="P377" s="116"/>
      <c r="Q377" s="116"/>
      <c r="R377" s="115">
        <f t="shared" si="122"/>
        <v>0</v>
      </c>
      <c r="S377" s="116"/>
      <c r="T377" s="75">
        <f t="shared" si="123"/>
        <v>0</v>
      </c>
      <c r="U377" s="124"/>
      <c r="V377" s="125">
        <f t="shared" si="124"/>
        <v>0</v>
      </c>
      <c r="W377" s="124"/>
      <c r="X377" s="75">
        <f t="shared" si="125"/>
        <v>0</v>
      </c>
      <c r="Y377" s="161"/>
      <c r="Z377" s="163"/>
      <c r="AA377" s="162"/>
      <c r="AB377" s="75">
        <f t="shared" si="126"/>
        <v>0</v>
      </c>
      <c r="AC377" s="164"/>
      <c r="AD377" s="165"/>
      <c r="AE377" s="75">
        <f t="shared" si="127"/>
        <v>0</v>
      </c>
      <c r="AF377" s="161"/>
      <c r="AG377" s="163"/>
      <c r="AH377" s="162"/>
      <c r="AI377" s="75">
        <f t="shared" si="128"/>
        <v>0</v>
      </c>
      <c r="AJ377" s="155"/>
      <c r="AK377" s="156"/>
      <c r="AL377" s="130">
        <f t="shared" si="129"/>
        <v>0</v>
      </c>
      <c r="AM377" s="155"/>
      <c r="AN377" s="156"/>
      <c r="AO377" s="75">
        <f t="shared" si="130"/>
        <v>0</v>
      </c>
      <c r="AP377" s="77"/>
      <c r="AQ377" s="116"/>
      <c r="AR377" s="115">
        <f t="shared" si="131"/>
        <v>0</v>
      </c>
      <c r="AS377" s="136"/>
      <c r="AT377" s="115">
        <f t="shared" si="132"/>
        <v>0</v>
      </c>
      <c r="AU377" s="157"/>
      <c r="AV377" s="158"/>
      <c r="AW377" s="109">
        <f t="shared" si="48"/>
        <v>0</v>
      </c>
      <c r="AX377" s="84"/>
      <c r="AY377" s="138" t="str">
        <f t="shared" si="26"/>
        <v/>
      </c>
      <c r="AZ377" s="138" t="str">
        <f t="shared" si="27"/>
        <v/>
      </c>
      <c r="BA377" s="138" t="str">
        <f t="shared" si="28"/>
        <v/>
      </c>
      <c r="BB377" s="138" t="str">
        <f t="shared" si="29"/>
        <v/>
      </c>
      <c r="BC377" s="138" t="str">
        <f t="shared" si="30"/>
        <v/>
      </c>
    </row>
    <row r="378" spans="1:55" s="2" customFormat="1" ht="35.1" customHeight="1" x14ac:dyDescent="0.2">
      <c r="A378" s="10">
        <f t="shared" si="133"/>
        <v>353</v>
      </c>
      <c r="B378" s="159"/>
      <c r="C378" s="159"/>
      <c r="D378" s="99">
        <f t="shared" si="116"/>
        <v>0</v>
      </c>
      <c r="E378" s="76">
        <f t="shared" si="117"/>
        <v>0</v>
      </c>
      <c r="F378" s="76">
        <f t="shared" si="118"/>
        <v>0</v>
      </c>
      <c r="G378" s="160"/>
      <c r="H378" s="160"/>
      <c r="I378" s="75">
        <f t="shared" si="119"/>
        <v>0</v>
      </c>
      <c r="J378" s="161"/>
      <c r="K378" s="162"/>
      <c r="L378" s="115">
        <f t="shared" si="120"/>
        <v>0</v>
      </c>
      <c r="M378" s="161"/>
      <c r="N378" s="162"/>
      <c r="O378" s="115">
        <f t="shared" si="121"/>
        <v>0</v>
      </c>
      <c r="P378" s="116"/>
      <c r="Q378" s="116"/>
      <c r="R378" s="115">
        <f t="shared" si="122"/>
        <v>0</v>
      </c>
      <c r="S378" s="116"/>
      <c r="T378" s="75">
        <f t="shared" si="123"/>
        <v>0</v>
      </c>
      <c r="U378" s="124"/>
      <c r="V378" s="125">
        <f t="shared" si="124"/>
        <v>0</v>
      </c>
      <c r="W378" s="124"/>
      <c r="X378" s="75">
        <f t="shared" si="125"/>
        <v>0</v>
      </c>
      <c r="Y378" s="161"/>
      <c r="Z378" s="163"/>
      <c r="AA378" s="162"/>
      <c r="AB378" s="75">
        <f t="shared" si="126"/>
        <v>0</v>
      </c>
      <c r="AC378" s="164"/>
      <c r="AD378" s="165"/>
      <c r="AE378" s="75">
        <f t="shared" si="127"/>
        <v>0</v>
      </c>
      <c r="AF378" s="161"/>
      <c r="AG378" s="163"/>
      <c r="AH378" s="162"/>
      <c r="AI378" s="75">
        <f t="shared" si="128"/>
        <v>0</v>
      </c>
      <c r="AJ378" s="155"/>
      <c r="AK378" s="156"/>
      <c r="AL378" s="130">
        <f t="shared" si="129"/>
        <v>0</v>
      </c>
      <c r="AM378" s="155"/>
      <c r="AN378" s="156"/>
      <c r="AO378" s="75">
        <f t="shared" si="130"/>
        <v>0</v>
      </c>
      <c r="AP378" s="77"/>
      <c r="AQ378" s="116"/>
      <c r="AR378" s="115">
        <f t="shared" si="131"/>
        <v>0</v>
      </c>
      <c r="AS378" s="136"/>
      <c r="AT378" s="115">
        <f t="shared" si="132"/>
        <v>0</v>
      </c>
      <c r="AU378" s="157"/>
      <c r="AV378" s="158"/>
      <c r="AW378" s="109">
        <f t="shared" si="48"/>
        <v>0</v>
      </c>
      <c r="AX378" s="84"/>
      <c r="AY378" s="138" t="str">
        <f t="shared" si="26"/>
        <v/>
      </c>
      <c r="AZ378" s="138" t="str">
        <f t="shared" si="27"/>
        <v/>
      </c>
      <c r="BA378" s="138" t="str">
        <f t="shared" si="28"/>
        <v/>
      </c>
      <c r="BB378" s="138" t="str">
        <f t="shared" si="29"/>
        <v/>
      </c>
      <c r="BC378" s="138" t="str">
        <f t="shared" si="30"/>
        <v/>
      </c>
    </row>
    <row r="379" spans="1:55" s="2" customFormat="1" ht="35.1" customHeight="1" x14ac:dyDescent="0.2">
      <c r="A379" s="10">
        <f t="shared" si="133"/>
        <v>354</v>
      </c>
      <c r="B379" s="159"/>
      <c r="C379" s="159"/>
      <c r="D379" s="99">
        <f t="shared" si="116"/>
        <v>0</v>
      </c>
      <c r="E379" s="76">
        <f t="shared" si="117"/>
        <v>0</v>
      </c>
      <c r="F379" s="76">
        <f t="shared" si="118"/>
        <v>0</v>
      </c>
      <c r="G379" s="160"/>
      <c r="H379" s="160"/>
      <c r="I379" s="75">
        <f t="shared" si="119"/>
        <v>0</v>
      </c>
      <c r="J379" s="161"/>
      <c r="K379" s="162"/>
      <c r="L379" s="115">
        <f t="shared" si="120"/>
        <v>0</v>
      </c>
      <c r="M379" s="161"/>
      <c r="N379" s="162"/>
      <c r="O379" s="115">
        <f t="shared" si="121"/>
        <v>0</v>
      </c>
      <c r="P379" s="116"/>
      <c r="Q379" s="116"/>
      <c r="R379" s="115">
        <f t="shared" si="122"/>
        <v>0</v>
      </c>
      <c r="S379" s="116"/>
      <c r="T379" s="75">
        <f t="shared" si="123"/>
        <v>0</v>
      </c>
      <c r="U379" s="124"/>
      <c r="V379" s="125">
        <f t="shared" si="124"/>
        <v>0</v>
      </c>
      <c r="W379" s="124"/>
      <c r="X379" s="75">
        <f t="shared" si="125"/>
        <v>0</v>
      </c>
      <c r="Y379" s="161"/>
      <c r="Z379" s="163"/>
      <c r="AA379" s="162"/>
      <c r="AB379" s="75">
        <f t="shared" si="126"/>
        <v>0</v>
      </c>
      <c r="AC379" s="164"/>
      <c r="AD379" s="165"/>
      <c r="AE379" s="75">
        <f t="shared" si="127"/>
        <v>0</v>
      </c>
      <c r="AF379" s="161"/>
      <c r="AG379" s="163"/>
      <c r="AH379" s="162"/>
      <c r="AI379" s="75">
        <f t="shared" si="128"/>
        <v>0</v>
      </c>
      <c r="AJ379" s="155"/>
      <c r="AK379" s="156"/>
      <c r="AL379" s="130">
        <f t="shared" si="129"/>
        <v>0</v>
      </c>
      <c r="AM379" s="155"/>
      <c r="AN379" s="156"/>
      <c r="AO379" s="75">
        <f t="shared" si="130"/>
        <v>0</v>
      </c>
      <c r="AP379" s="77"/>
      <c r="AQ379" s="116"/>
      <c r="AR379" s="115">
        <f t="shared" si="131"/>
        <v>0</v>
      </c>
      <c r="AS379" s="136"/>
      <c r="AT379" s="115">
        <f t="shared" si="132"/>
        <v>0</v>
      </c>
      <c r="AU379" s="157"/>
      <c r="AV379" s="158"/>
      <c r="AW379" s="109">
        <f t="shared" si="48"/>
        <v>0</v>
      </c>
      <c r="AX379" s="84"/>
      <c r="AY379" s="138" t="str">
        <f t="shared" si="26"/>
        <v/>
      </c>
      <c r="AZ379" s="138" t="str">
        <f t="shared" si="27"/>
        <v/>
      </c>
      <c r="BA379" s="138" t="str">
        <f t="shared" si="28"/>
        <v/>
      </c>
      <c r="BB379" s="138" t="str">
        <f t="shared" si="29"/>
        <v/>
      </c>
      <c r="BC379" s="138" t="str">
        <f t="shared" si="30"/>
        <v/>
      </c>
    </row>
    <row r="380" spans="1:55" s="2" customFormat="1" ht="35.1" customHeight="1" x14ac:dyDescent="0.2">
      <c r="A380" s="10">
        <f t="shared" si="133"/>
        <v>355</v>
      </c>
      <c r="B380" s="159"/>
      <c r="C380" s="159"/>
      <c r="D380" s="99">
        <f t="shared" si="116"/>
        <v>0</v>
      </c>
      <c r="E380" s="76">
        <f t="shared" si="117"/>
        <v>0</v>
      </c>
      <c r="F380" s="76">
        <f t="shared" si="118"/>
        <v>0</v>
      </c>
      <c r="G380" s="160"/>
      <c r="H380" s="160"/>
      <c r="I380" s="75">
        <f t="shared" si="119"/>
        <v>0</v>
      </c>
      <c r="J380" s="161"/>
      <c r="K380" s="162"/>
      <c r="L380" s="115">
        <f t="shared" si="120"/>
        <v>0</v>
      </c>
      <c r="M380" s="161"/>
      <c r="N380" s="162"/>
      <c r="O380" s="115">
        <f t="shared" si="121"/>
        <v>0</v>
      </c>
      <c r="P380" s="116"/>
      <c r="Q380" s="116"/>
      <c r="R380" s="115">
        <f t="shared" si="122"/>
        <v>0</v>
      </c>
      <c r="S380" s="116"/>
      <c r="T380" s="75">
        <f t="shared" si="123"/>
        <v>0</v>
      </c>
      <c r="U380" s="124"/>
      <c r="V380" s="125">
        <f t="shared" si="124"/>
        <v>0</v>
      </c>
      <c r="W380" s="124"/>
      <c r="X380" s="75">
        <f t="shared" si="125"/>
        <v>0</v>
      </c>
      <c r="Y380" s="161"/>
      <c r="Z380" s="163"/>
      <c r="AA380" s="162"/>
      <c r="AB380" s="75">
        <f t="shared" si="126"/>
        <v>0</v>
      </c>
      <c r="AC380" s="164"/>
      <c r="AD380" s="165"/>
      <c r="AE380" s="75">
        <f t="shared" si="127"/>
        <v>0</v>
      </c>
      <c r="AF380" s="161"/>
      <c r="AG380" s="163"/>
      <c r="AH380" s="162"/>
      <c r="AI380" s="75">
        <f t="shared" si="128"/>
        <v>0</v>
      </c>
      <c r="AJ380" s="155"/>
      <c r="AK380" s="156"/>
      <c r="AL380" s="130">
        <f t="shared" si="129"/>
        <v>0</v>
      </c>
      <c r="AM380" s="155"/>
      <c r="AN380" s="156"/>
      <c r="AO380" s="75">
        <f t="shared" si="130"/>
        <v>0</v>
      </c>
      <c r="AP380" s="77"/>
      <c r="AQ380" s="116"/>
      <c r="AR380" s="115">
        <f t="shared" si="131"/>
        <v>0</v>
      </c>
      <c r="AS380" s="136"/>
      <c r="AT380" s="115">
        <f t="shared" si="132"/>
        <v>0</v>
      </c>
      <c r="AU380" s="157"/>
      <c r="AV380" s="158"/>
      <c r="AW380" s="109">
        <f t="shared" si="48"/>
        <v>0</v>
      </c>
      <c r="AX380" s="84"/>
      <c r="AY380" s="138" t="str">
        <f t="shared" si="26"/>
        <v/>
      </c>
      <c r="AZ380" s="138" t="str">
        <f t="shared" si="27"/>
        <v/>
      </c>
      <c r="BA380" s="138" t="str">
        <f t="shared" si="28"/>
        <v/>
      </c>
      <c r="BB380" s="138" t="str">
        <f t="shared" si="29"/>
        <v/>
      </c>
      <c r="BC380" s="138" t="str">
        <f t="shared" si="30"/>
        <v/>
      </c>
    </row>
    <row r="381" spans="1:55" s="2" customFormat="1" ht="35.1" customHeight="1" x14ac:dyDescent="0.2">
      <c r="A381" s="10">
        <f t="shared" si="133"/>
        <v>356</v>
      </c>
      <c r="B381" s="159"/>
      <c r="C381" s="159"/>
      <c r="D381" s="99">
        <f t="shared" si="116"/>
        <v>0</v>
      </c>
      <c r="E381" s="76">
        <f t="shared" si="117"/>
        <v>0</v>
      </c>
      <c r="F381" s="76">
        <f t="shared" si="118"/>
        <v>0</v>
      </c>
      <c r="G381" s="160"/>
      <c r="H381" s="160"/>
      <c r="I381" s="75">
        <f t="shared" si="119"/>
        <v>0</v>
      </c>
      <c r="J381" s="161"/>
      <c r="K381" s="162"/>
      <c r="L381" s="115">
        <f t="shared" si="120"/>
        <v>0</v>
      </c>
      <c r="M381" s="161"/>
      <c r="N381" s="162"/>
      <c r="O381" s="115">
        <f t="shared" si="121"/>
        <v>0</v>
      </c>
      <c r="P381" s="116"/>
      <c r="Q381" s="116"/>
      <c r="R381" s="115">
        <f t="shared" si="122"/>
        <v>0</v>
      </c>
      <c r="S381" s="116"/>
      <c r="T381" s="75">
        <f t="shared" si="123"/>
        <v>0</v>
      </c>
      <c r="U381" s="124"/>
      <c r="V381" s="125">
        <f t="shared" si="124"/>
        <v>0</v>
      </c>
      <c r="W381" s="124"/>
      <c r="X381" s="75">
        <f t="shared" si="125"/>
        <v>0</v>
      </c>
      <c r="Y381" s="161"/>
      <c r="Z381" s="163"/>
      <c r="AA381" s="162"/>
      <c r="AB381" s="75">
        <f t="shared" si="126"/>
        <v>0</v>
      </c>
      <c r="AC381" s="164"/>
      <c r="AD381" s="165"/>
      <c r="AE381" s="75">
        <f t="shared" si="127"/>
        <v>0</v>
      </c>
      <c r="AF381" s="161"/>
      <c r="AG381" s="163"/>
      <c r="AH381" s="162"/>
      <c r="AI381" s="75">
        <f t="shared" si="128"/>
        <v>0</v>
      </c>
      <c r="AJ381" s="155"/>
      <c r="AK381" s="156"/>
      <c r="AL381" s="130">
        <f t="shared" si="129"/>
        <v>0</v>
      </c>
      <c r="AM381" s="155"/>
      <c r="AN381" s="156"/>
      <c r="AO381" s="75">
        <f t="shared" si="130"/>
        <v>0</v>
      </c>
      <c r="AP381" s="77"/>
      <c r="AQ381" s="116"/>
      <c r="AR381" s="115">
        <f t="shared" si="131"/>
        <v>0</v>
      </c>
      <c r="AS381" s="136"/>
      <c r="AT381" s="115">
        <f t="shared" si="132"/>
        <v>0</v>
      </c>
      <c r="AU381" s="157"/>
      <c r="AV381" s="158"/>
      <c r="AW381" s="109">
        <f t="shared" si="48"/>
        <v>0</v>
      </c>
      <c r="AX381" s="84"/>
      <c r="AY381" s="138" t="str">
        <f t="shared" si="26"/>
        <v/>
      </c>
      <c r="AZ381" s="138" t="str">
        <f t="shared" si="27"/>
        <v/>
      </c>
      <c r="BA381" s="138" t="str">
        <f t="shared" si="28"/>
        <v/>
      </c>
      <c r="BB381" s="138" t="str">
        <f t="shared" si="29"/>
        <v/>
      </c>
      <c r="BC381" s="138" t="str">
        <f t="shared" si="30"/>
        <v/>
      </c>
    </row>
    <row r="382" spans="1:55" s="5" customFormat="1" ht="35.1" customHeight="1" x14ac:dyDescent="0.25">
      <c r="A382" s="10">
        <f t="shared" si="133"/>
        <v>357</v>
      </c>
      <c r="B382" s="159"/>
      <c r="C382" s="159"/>
      <c r="D382" s="99">
        <f t="shared" si="116"/>
        <v>0</v>
      </c>
      <c r="E382" s="76">
        <f t="shared" si="117"/>
        <v>0</v>
      </c>
      <c r="F382" s="76">
        <f t="shared" si="118"/>
        <v>0</v>
      </c>
      <c r="G382" s="160"/>
      <c r="H382" s="160"/>
      <c r="I382" s="75">
        <f t="shared" si="119"/>
        <v>0</v>
      </c>
      <c r="J382" s="161"/>
      <c r="K382" s="162"/>
      <c r="L382" s="115">
        <f t="shared" si="120"/>
        <v>0</v>
      </c>
      <c r="M382" s="161"/>
      <c r="N382" s="162"/>
      <c r="O382" s="115">
        <f t="shared" si="121"/>
        <v>0</v>
      </c>
      <c r="P382" s="116"/>
      <c r="Q382" s="116"/>
      <c r="R382" s="115">
        <f t="shared" si="122"/>
        <v>0</v>
      </c>
      <c r="S382" s="116"/>
      <c r="T382" s="75">
        <f t="shared" si="123"/>
        <v>0</v>
      </c>
      <c r="U382" s="124"/>
      <c r="V382" s="125">
        <f t="shared" si="124"/>
        <v>0</v>
      </c>
      <c r="W382" s="124"/>
      <c r="X382" s="75">
        <f t="shared" si="125"/>
        <v>0</v>
      </c>
      <c r="Y382" s="161"/>
      <c r="Z382" s="163"/>
      <c r="AA382" s="162"/>
      <c r="AB382" s="75">
        <f t="shared" si="126"/>
        <v>0</v>
      </c>
      <c r="AC382" s="164"/>
      <c r="AD382" s="165"/>
      <c r="AE382" s="75">
        <f t="shared" si="127"/>
        <v>0</v>
      </c>
      <c r="AF382" s="161"/>
      <c r="AG382" s="163"/>
      <c r="AH382" s="162"/>
      <c r="AI382" s="75">
        <f t="shared" si="128"/>
        <v>0</v>
      </c>
      <c r="AJ382" s="155"/>
      <c r="AK382" s="156"/>
      <c r="AL382" s="130">
        <f t="shared" si="129"/>
        <v>0</v>
      </c>
      <c r="AM382" s="155"/>
      <c r="AN382" s="156"/>
      <c r="AO382" s="75">
        <f t="shared" si="130"/>
        <v>0</v>
      </c>
      <c r="AP382" s="77"/>
      <c r="AQ382" s="116"/>
      <c r="AR382" s="115">
        <f t="shared" si="131"/>
        <v>0</v>
      </c>
      <c r="AS382" s="136"/>
      <c r="AT382" s="115">
        <f t="shared" si="132"/>
        <v>0</v>
      </c>
      <c r="AU382" s="157"/>
      <c r="AV382" s="158"/>
      <c r="AW382" s="109">
        <f t="shared" si="48"/>
        <v>0</v>
      </c>
      <c r="AX382" s="82"/>
      <c r="AY382" s="138" t="str">
        <f t="shared" ref="AY382:AY445" si="134">IFERROR(LOOKUP(,0/(J382=MAS_SAMPLE_TYPE),MAS_SAMPLE_TYPE_VAL),"")</f>
        <v/>
      </c>
      <c r="AZ382" s="138" t="str">
        <f t="shared" ref="AZ382:AZ445" si="135">IFERROR(LOOKUP(,0/(M382=MAS_SAMPLE_METHOD),MAS_SAMPLE_METHOD_VAL),"")</f>
        <v/>
      </c>
      <c r="BA382" s="138" t="str">
        <f t="shared" ref="BA382:BA445" si="136">IFERROR(LOOKUP(,0/(P382=MAS_PROC_TYPE),MAS_PROC_TYPE_VAL),"")</f>
        <v/>
      </c>
      <c r="BB382" s="138" t="str">
        <f t="shared" ref="BB382:BB445" si="137">IFERROR(LOOKUP(,0/(Y382=MAS_CONTROL_MEASURES),MAS_CONTROL_MEASURES_VAL),"")</f>
        <v/>
      </c>
      <c r="BC382" s="138" t="str">
        <f t="shared" ref="BC382:BC445" si="138">IFERROR(LOOKUP(,0/(AF382=MAS_PEL_COMPARISON),MAS_PEL_COMPARISON_VAL),"")</f>
        <v/>
      </c>
    </row>
    <row r="383" spans="1:55" s="4" customFormat="1" ht="35.1" customHeight="1" x14ac:dyDescent="0.25">
      <c r="A383" s="10">
        <f t="shared" si="133"/>
        <v>358</v>
      </c>
      <c r="B383" s="159"/>
      <c r="C383" s="159"/>
      <c r="D383" s="99">
        <f t="shared" si="116"/>
        <v>0</v>
      </c>
      <c r="E383" s="76">
        <f t="shared" si="117"/>
        <v>0</v>
      </c>
      <c r="F383" s="76">
        <f t="shared" si="118"/>
        <v>0</v>
      </c>
      <c r="G383" s="160"/>
      <c r="H383" s="160"/>
      <c r="I383" s="75">
        <f t="shared" si="119"/>
        <v>0</v>
      </c>
      <c r="J383" s="161"/>
      <c r="K383" s="162"/>
      <c r="L383" s="115">
        <f t="shared" si="120"/>
        <v>0</v>
      </c>
      <c r="M383" s="161"/>
      <c r="N383" s="162"/>
      <c r="O383" s="115">
        <f t="shared" si="121"/>
        <v>0</v>
      </c>
      <c r="P383" s="116"/>
      <c r="Q383" s="116"/>
      <c r="R383" s="115">
        <f t="shared" si="122"/>
        <v>0</v>
      </c>
      <c r="S383" s="116"/>
      <c r="T383" s="75">
        <f t="shared" si="123"/>
        <v>0</v>
      </c>
      <c r="U383" s="124"/>
      <c r="V383" s="125">
        <f t="shared" si="124"/>
        <v>0</v>
      </c>
      <c r="W383" s="124"/>
      <c r="X383" s="75">
        <f t="shared" si="125"/>
        <v>0</v>
      </c>
      <c r="Y383" s="161"/>
      <c r="Z383" s="163"/>
      <c r="AA383" s="162"/>
      <c r="AB383" s="75">
        <f t="shared" si="126"/>
        <v>0</v>
      </c>
      <c r="AC383" s="164"/>
      <c r="AD383" s="165"/>
      <c r="AE383" s="75">
        <f t="shared" si="127"/>
        <v>0</v>
      </c>
      <c r="AF383" s="161"/>
      <c r="AG383" s="163"/>
      <c r="AH383" s="162"/>
      <c r="AI383" s="75">
        <f t="shared" si="128"/>
        <v>0</v>
      </c>
      <c r="AJ383" s="155"/>
      <c r="AK383" s="156"/>
      <c r="AL383" s="130">
        <f t="shared" si="129"/>
        <v>0</v>
      </c>
      <c r="AM383" s="155"/>
      <c r="AN383" s="156"/>
      <c r="AO383" s="75">
        <f t="shared" si="130"/>
        <v>0</v>
      </c>
      <c r="AP383" s="77"/>
      <c r="AQ383" s="116"/>
      <c r="AR383" s="115">
        <f t="shared" si="131"/>
        <v>0</v>
      </c>
      <c r="AS383" s="136"/>
      <c r="AT383" s="115">
        <f t="shared" si="132"/>
        <v>0</v>
      </c>
      <c r="AU383" s="157"/>
      <c r="AV383" s="158"/>
      <c r="AW383" s="109">
        <f t="shared" ref="AW383:AW446" si="139">IF(ISBLANK(AU383)*AND(B383&lt;&gt;""),1,0)</f>
        <v>0</v>
      </c>
      <c r="AX383" s="83"/>
      <c r="AY383" s="138" t="str">
        <f t="shared" si="134"/>
        <v/>
      </c>
      <c r="AZ383" s="138" t="str">
        <f t="shared" si="135"/>
        <v/>
      </c>
      <c r="BA383" s="138" t="str">
        <f t="shared" si="136"/>
        <v/>
      </c>
      <c r="BB383" s="138" t="str">
        <f t="shared" si="137"/>
        <v/>
      </c>
      <c r="BC383" s="138" t="str">
        <f t="shared" si="138"/>
        <v/>
      </c>
    </row>
    <row r="384" spans="1:55" s="2" customFormat="1" ht="35.1" customHeight="1" x14ac:dyDescent="0.2">
      <c r="A384" s="10">
        <f t="shared" si="133"/>
        <v>359</v>
      </c>
      <c r="B384" s="159"/>
      <c r="C384" s="159"/>
      <c r="D384" s="99">
        <f t="shared" si="116"/>
        <v>0</v>
      </c>
      <c r="E384" s="76">
        <f t="shared" si="117"/>
        <v>0</v>
      </c>
      <c r="F384" s="76">
        <f t="shared" si="118"/>
        <v>0</v>
      </c>
      <c r="G384" s="160"/>
      <c r="H384" s="160"/>
      <c r="I384" s="75">
        <f t="shared" si="119"/>
        <v>0</v>
      </c>
      <c r="J384" s="161"/>
      <c r="K384" s="162"/>
      <c r="L384" s="115">
        <f t="shared" si="120"/>
        <v>0</v>
      </c>
      <c r="M384" s="161"/>
      <c r="N384" s="162"/>
      <c r="O384" s="115">
        <f t="shared" si="121"/>
        <v>0</v>
      </c>
      <c r="P384" s="116"/>
      <c r="Q384" s="116"/>
      <c r="R384" s="115">
        <f t="shared" si="122"/>
        <v>0</v>
      </c>
      <c r="S384" s="116"/>
      <c r="T384" s="75">
        <f t="shared" si="123"/>
        <v>0</v>
      </c>
      <c r="U384" s="124"/>
      <c r="V384" s="125">
        <f t="shared" si="124"/>
        <v>0</v>
      </c>
      <c r="W384" s="124"/>
      <c r="X384" s="75">
        <f t="shared" si="125"/>
        <v>0</v>
      </c>
      <c r="Y384" s="161"/>
      <c r="Z384" s="163"/>
      <c r="AA384" s="162"/>
      <c r="AB384" s="75">
        <f t="shared" si="126"/>
        <v>0</v>
      </c>
      <c r="AC384" s="164"/>
      <c r="AD384" s="165"/>
      <c r="AE384" s="75">
        <f t="shared" si="127"/>
        <v>0</v>
      </c>
      <c r="AF384" s="161"/>
      <c r="AG384" s="163"/>
      <c r="AH384" s="162"/>
      <c r="AI384" s="75">
        <f t="shared" si="128"/>
        <v>0</v>
      </c>
      <c r="AJ384" s="155"/>
      <c r="AK384" s="156"/>
      <c r="AL384" s="130">
        <f t="shared" si="129"/>
        <v>0</v>
      </c>
      <c r="AM384" s="155"/>
      <c r="AN384" s="156"/>
      <c r="AO384" s="75">
        <f t="shared" si="130"/>
        <v>0</v>
      </c>
      <c r="AP384" s="77"/>
      <c r="AQ384" s="116"/>
      <c r="AR384" s="115">
        <f t="shared" si="131"/>
        <v>0</v>
      </c>
      <c r="AS384" s="136"/>
      <c r="AT384" s="115">
        <f t="shared" si="132"/>
        <v>0</v>
      </c>
      <c r="AU384" s="157"/>
      <c r="AV384" s="158"/>
      <c r="AW384" s="109">
        <f t="shared" si="139"/>
        <v>0</v>
      </c>
      <c r="AX384" s="84"/>
      <c r="AY384" s="138" t="str">
        <f t="shared" si="134"/>
        <v/>
      </c>
      <c r="AZ384" s="138" t="str">
        <f t="shared" si="135"/>
        <v/>
      </c>
      <c r="BA384" s="138" t="str">
        <f t="shared" si="136"/>
        <v/>
      </c>
      <c r="BB384" s="138" t="str">
        <f t="shared" si="137"/>
        <v/>
      </c>
      <c r="BC384" s="138" t="str">
        <f t="shared" si="138"/>
        <v/>
      </c>
    </row>
    <row r="385" spans="1:55" s="2" customFormat="1" ht="35.1" customHeight="1" x14ac:dyDescent="0.2">
      <c r="A385" s="10">
        <f t="shared" si="133"/>
        <v>360</v>
      </c>
      <c r="B385" s="159"/>
      <c r="C385" s="159"/>
      <c r="D385" s="99">
        <f t="shared" si="116"/>
        <v>0</v>
      </c>
      <c r="E385" s="76">
        <f t="shared" si="117"/>
        <v>0</v>
      </c>
      <c r="F385" s="76">
        <f t="shared" si="118"/>
        <v>0</v>
      </c>
      <c r="G385" s="160"/>
      <c r="H385" s="160"/>
      <c r="I385" s="75">
        <f t="shared" si="119"/>
        <v>0</v>
      </c>
      <c r="J385" s="161"/>
      <c r="K385" s="162"/>
      <c r="L385" s="115">
        <f t="shared" si="120"/>
        <v>0</v>
      </c>
      <c r="M385" s="161"/>
      <c r="N385" s="162"/>
      <c r="O385" s="115">
        <f t="shared" si="121"/>
        <v>0</v>
      </c>
      <c r="P385" s="116"/>
      <c r="Q385" s="116"/>
      <c r="R385" s="115">
        <f t="shared" si="122"/>
        <v>0</v>
      </c>
      <c r="S385" s="116"/>
      <c r="T385" s="75">
        <f t="shared" si="123"/>
        <v>0</v>
      </c>
      <c r="U385" s="124"/>
      <c r="V385" s="125">
        <f t="shared" si="124"/>
        <v>0</v>
      </c>
      <c r="W385" s="124"/>
      <c r="X385" s="75">
        <f t="shared" si="125"/>
        <v>0</v>
      </c>
      <c r="Y385" s="161"/>
      <c r="Z385" s="163"/>
      <c r="AA385" s="162"/>
      <c r="AB385" s="75">
        <f t="shared" si="126"/>
        <v>0</v>
      </c>
      <c r="AC385" s="164"/>
      <c r="AD385" s="165"/>
      <c r="AE385" s="75">
        <f t="shared" si="127"/>
        <v>0</v>
      </c>
      <c r="AF385" s="161"/>
      <c r="AG385" s="163"/>
      <c r="AH385" s="162"/>
      <c r="AI385" s="75">
        <f t="shared" si="128"/>
        <v>0</v>
      </c>
      <c r="AJ385" s="155"/>
      <c r="AK385" s="156"/>
      <c r="AL385" s="130">
        <f t="shared" si="129"/>
        <v>0</v>
      </c>
      <c r="AM385" s="155"/>
      <c r="AN385" s="156"/>
      <c r="AO385" s="75">
        <f t="shared" si="130"/>
        <v>0</v>
      </c>
      <c r="AP385" s="77"/>
      <c r="AQ385" s="116"/>
      <c r="AR385" s="115">
        <f t="shared" si="131"/>
        <v>0</v>
      </c>
      <c r="AS385" s="136"/>
      <c r="AT385" s="115">
        <f t="shared" si="132"/>
        <v>0</v>
      </c>
      <c r="AU385" s="157"/>
      <c r="AV385" s="158"/>
      <c r="AW385" s="109">
        <f t="shared" si="139"/>
        <v>0</v>
      </c>
      <c r="AX385" s="84"/>
      <c r="AY385" s="138" t="str">
        <f t="shared" si="134"/>
        <v/>
      </c>
      <c r="AZ385" s="138" t="str">
        <f t="shared" si="135"/>
        <v/>
      </c>
      <c r="BA385" s="138" t="str">
        <f t="shared" si="136"/>
        <v/>
      </c>
      <c r="BB385" s="138" t="str">
        <f t="shared" si="137"/>
        <v/>
      </c>
      <c r="BC385" s="138" t="str">
        <f t="shared" si="138"/>
        <v/>
      </c>
    </row>
    <row r="386" spans="1:55" s="2" customFormat="1" ht="35.1" customHeight="1" x14ac:dyDescent="0.2">
      <c r="A386" s="10">
        <f t="shared" si="133"/>
        <v>361</v>
      </c>
      <c r="B386" s="159"/>
      <c r="C386" s="159"/>
      <c r="D386" s="99">
        <f t="shared" si="116"/>
        <v>0</v>
      </c>
      <c r="E386" s="76">
        <f t="shared" si="117"/>
        <v>0</v>
      </c>
      <c r="F386" s="76">
        <f t="shared" si="118"/>
        <v>0</v>
      </c>
      <c r="G386" s="160"/>
      <c r="H386" s="160"/>
      <c r="I386" s="75">
        <f t="shared" si="119"/>
        <v>0</v>
      </c>
      <c r="J386" s="161"/>
      <c r="K386" s="162"/>
      <c r="L386" s="115">
        <f t="shared" si="120"/>
        <v>0</v>
      </c>
      <c r="M386" s="161"/>
      <c r="N386" s="162"/>
      <c r="O386" s="115">
        <f t="shared" si="121"/>
        <v>0</v>
      </c>
      <c r="P386" s="116"/>
      <c r="Q386" s="116"/>
      <c r="R386" s="115">
        <f t="shared" si="122"/>
        <v>0</v>
      </c>
      <c r="S386" s="116"/>
      <c r="T386" s="75">
        <f t="shared" si="123"/>
        <v>0</v>
      </c>
      <c r="U386" s="124"/>
      <c r="V386" s="125">
        <f t="shared" si="124"/>
        <v>0</v>
      </c>
      <c r="W386" s="124"/>
      <c r="X386" s="75">
        <f t="shared" si="125"/>
        <v>0</v>
      </c>
      <c r="Y386" s="161"/>
      <c r="Z386" s="163"/>
      <c r="AA386" s="162"/>
      <c r="AB386" s="75">
        <f t="shared" si="126"/>
        <v>0</v>
      </c>
      <c r="AC386" s="164"/>
      <c r="AD386" s="165"/>
      <c r="AE386" s="75">
        <f t="shared" si="127"/>
        <v>0</v>
      </c>
      <c r="AF386" s="161"/>
      <c r="AG386" s="163"/>
      <c r="AH386" s="162"/>
      <c r="AI386" s="75">
        <f t="shared" si="128"/>
        <v>0</v>
      </c>
      <c r="AJ386" s="155"/>
      <c r="AK386" s="156"/>
      <c r="AL386" s="130">
        <f t="shared" si="129"/>
        <v>0</v>
      </c>
      <c r="AM386" s="155"/>
      <c r="AN386" s="156"/>
      <c r="AO386" s="75">
        <f t="shared" si="130"/>
        <v>0</v>
      </c>
      <c r="AP386" s="77"/>
      <c r="AQ386" s="116"/>
      <c r="AR386" s="115">
        <f t="shared" si="131"/>
        <v>0</v>
      </c>
      <c r="AS386" s="136"/>
      <c r="AT386" s="115">
        <f t="shared" si="132"/>
        <v>0</v>
      </c>
      <c r="AU386" s="157"/>
      <c r="AV386" s="158"/>
      <c r="AW386" s="109">
        <f t="shared" si="139"/>
        <v>0</v>
      </c>
      <c r="AX386" s="84"/>
      <c r="AY386" s="138" t="str">
        <f t="shared" si="134"/>
        <v/>
      </c>
      <c r="AZ386" s="138" t="str">
        <f t="shared" si="135"/>
        <v/>
      </c>
      <c r="BA386" s="138" t="str">
        <f t="shared" si="136"/>
        <v/>
      </c>
      <c r="BB386" s="138" t="str">
        <f t="shared" si="137"/>
        <v/>
      </c>
      <c r="BC386" s="138" t="str">
        <f t="shared" si="138"/>
        <v/>
      </c>
    </row>
    <row r="387" spans="1:55" s="2" customFormat="1" ht="35.1" customHeight="1" x14ac:dyDescent="0.2">
      <c r="A387" s="10">
        <f t="shared" si="133"/>
        <v>362</v>
      </c>
      <c r="B387" s="159"/>
      <c r="C387" s="159"/>
      <c r="D387" s="99">
        <f t="shared" si="116"/>
        <v>0</v>
      </c>
      <c r="E387" s="76">
        <f t="shared" si="117"/>
        <v>0</v>
      </c>
      <c r="F387" s="76">
        <f t="shared" si="118"/>
        <v>0</v>
      </c>
      <c r="G387" s="160"/>
      <c r="H387" s="160"/>
      <c r="I387" s="75">
        <f t="shared" si="119"/>
        <v>0</v>
      </c>
      <c r="J387" s="161"/>
      <c r="K387" s="162"/>
      <c r="L387" s="115">
        <f t="shared" si="120"/>
        <v>0</v>
      </c>
      <c r="M387" s="161"/>
      <c r="N387" s="162"/>
      <c r="O387" s="115">
        <f t="shared" si="121"/>
        <v>0</v>
      </c>
      <c r="P387" s="116"/>
      <c r="Q387" s="116"/>
      <c r="R387" s="115">
        <f t="shared" si="122"/>
        <v>0</v>
      </c>
      <c r="S387" s="116"/>
      <c r="T387" s="75">
        <f t="shared" si="123"/>
        <v>0</v>
      </c>
      <c r="U387" s="124"/>
      <c r="V387" s="125">
        <f t="shared" si="124"/>
        <v>0</v>
      </c>
      <c r="W387" s="124"/>
      <c r="X387" s="75">
        <f t="shared" si="125"/>
        <v>0</v>
      </c>
      <c r="Y387" s="161"/>
      <c r="Z387" s="163"/>
      <c r="AA387" s="162"/>
      <c r="AB387" s="75">
        <f t="shared" si="126"/>
        <v>0</v>
      </c>
      <c r="AC387" s="164"/>
      <c r="AD387" s="165"/>
      <c r="AE387" s="75">
        <f t="shared" si="127"/>
        <v>0</v>
      </c>
      <c r="AF387" s="161"/>
      <c r="AG387" s="163"/>
      <c r="AH387" s="162"/>
      <c r="AI387" s="75">
        <f t="shared" si="128"/>
        <v>0</v>
      </c>
      <c r="AJ387" s="155"/>
      <c r="AK387" s="156"/>
      <c r="AL387" s="130">
        <f t="shared" si="129"/>
        <v>0</v>
      </c>
      <c r="AM387" s="155"/>
      <c r="AN387" s="156"/>
      <c r="AO387" s="75">
        <f t="shared" si="130"/>
        <v>0</v>
      </c>
      <c r="AP387" s="77"/>
      <c r="AQ387" s="116"/>
      <c r="AR387" s="115">
        <f t="shared" si="131"/>
        <v>0</v>
      </c>
      <c r="AS387" s="136"/>
      <c r="AT387" s="115">
        <f t="shared" si="132"/>
        <v>0</v>
      </c>
      <c r="AU387" s="157"/>
      <c r="AV387" s="158"/>
      <c r="AW387" s="109">
        <f t="shared" si="139"/>
        <v>0</v>
      </c>
      <c r="AX387" s="84"/>
      <c r="AY387" s="138" t="str">
        <f t="shared" si="134"/>
        <v/>
      </c>
      <c r="AZ387" s="138" t="str">
        <f t="shared" si="135"/>
        <v/>
      </c>
      <c r="BA387" s="138" t="str">
        <f t="shared" si="136"/>
        <v/>
      </c>
      <c r="BB387" s="138" t="str">
        <f t="shared" si="137"/>
        <v/>
      </c>
      <c r="BC387" s="138" t="str">
        <f t="shared" si="138"/>
        <v/>
      </c>
    </row>
    <row r="388" spans="1:55" s="2" customFormat="1" ht="35.1" customHeight="1" x14ac:dyDescent="0.2">
      <c r="A388" s="10">
        <f t="shared" si="133"/>
        <v>363</v>
      </c>
      <c r="B388" s="159"/>
      <c r="C388" s="159"/>
      <c r="D388" s="99">
        <f t="shared" si="116"/>
        <v>0</v>
      </c>
      <c r="E388" s="76">
        <f t="shared" si="117"/>
        <v>0</v>
      </c>
      <c r="F388" s="76">
        <f t="shared" si="118"/>
        <v>0</v>
      </c>
      <c r="G388" s="160"/>
      <c r="H388" s="160"/>
      <c r="I388" s="75">
        <f t="shared" si="119"/>
        <v>0</v>
      </c>
      <c r="J388" s="161"/>
      <c r="K388" s="162"/>
      <c r="L388" s="115">
        <f t="shared" si="120"/>
        <v>0</v>
      </c>
      <c r="M388" s="161"/>
      <c r="N388" s="162"/>
      <c r="O388" s="115">
        <f t="shared" si="121"/>
        <v>0</v>
      </c>
      <c r="P388" s="116"/>
      <c r="Q388" s="116"/>
      <c r="R388" s="115">
        <f t="shared" si="122"/>
        <v>0</v>
      </c>
      <c r="S388" s="116"/>
      <c r="T388" s="75">
        <f t="shared" si="123"/>
        <v>0</v>
      </c>
      <c r="U388" s="124"/>
      <c r="V388" s="125">
        <f t="shared" si="124"/>
        <v>0</v>
      </c>
      <c r="W388" s="124"/>
      <c r="X388" s="75">
        <f t="shared" si="125"/>
        <v>0</v>
      </c>
      <c r="Y388" s="161"/>
      <c r="Z388" s="163"/>
      <c r="AA388" s="162"/>
      <c r="AB388" s="75">
        <f t="shared" si="126"/>
        <v>0</v>
      </c>
      <c r="AC388" s="164"/>
      <c r="AD388" s="165"/>
      <c r="AE388" s="75">
        <f t="shared" si="127"/>
        <v>0</v>
      </c>
      <c r="AF388" s="161"/>
      <c r="AG388" s="163"/>
      <c r="AH388" s="162"/>
      <c r="AI388" s="75">
        <f t="shared" si="128"/>
        <v>0</v>
      </c>
      <c r="AJ388" s="155"/>
      <c r="AK388" s="156"/>
      <c r="AL388" s="130">
        <f t="shared" si="129"/>
        <v>0</v>
      </c>
      <c r="AM388" s="155"/>
      <c r="AN388" s="156"/>
      <c r="AO388" s="75">
        <f t="shared" si="130"/>
        <v>0</v>
      </c>
      <c r="AP388" s="77"/>
      <c r="AQ388" s="116"/>
      <c r="AR388" s="115">
        <f t="shared" si="131"/>
        <v>0</v>
      </c>
      <c r="AS388" s="136"/>
      <c r="AT388" s="115">
        <f t="shared" si="132"/>
        <v>0</v>
      </c>
      <c r="AU388" s="157"/>
      <c r="AV388" s="158"/>
      <c r="AW388" s="109">
        <f t="shared" si="139"/>
        <v>0</v>
      </c>
      <c r="AX388" s="84"/>
      <c r="AY388" s="138" t="str">
        <f t="shared" si="134"/>
        <v/>
      </c>
      <c r="AZ388" s="138" t="str">
        <f t="shared" si="135"/>
        <v/>
      </c>
      <c r="BA388" s="138" t="str">
        <f t="shared" si="136"/>
        <v/>
      </c>
      <c r="BB388" s="138" t="str">
        <f t="shared" si="137"/>
        <v/>
      </c>
      <c r="BC388" s="138" t="str">
        <f t="shared" si="138"/>
        <v/>
      </c>
    </row>
    <row r="389" spans="1:55" s="2" customFormat="1" ht="35.1" customHeight="1" x14ac:dyDescent="0.2">
      <c r="A389" s="10">
        <f t="shared" si="133"/>
        <v>364</v>
      </c>
      <c r="B389" s="159"/>
      <c r="C389" s="159"/>
      <c r="D389" s="99">
        <f t="shared" si="116"/>
        <v>0</v>
      </c>
      <c r="E389" s="76">
        <f t="shared" si="117"/>
        <v>0</v>
      </c>
      <c r="F389" s="76">
        <f t="shared" si="118"/>
        <v>0</v>
      </c>
      <c r="G389" s="160"/>
      <c r="H389" s="160"/>
      <c r="I389" s="75">
        <f t="shared" si="119"/>
        <v>0</v>
      </c>
      <c r="J389" s="161"/>
      <c r="K389" s="162"/>
      <c r="L389" s="115">
        <f t="shared" si="120"/>
        <v>0</v>
      </c>
      <c r="M389" s="161"/>
      <c r="N389" s="162"/>
      <c r="O389" s="115">
        <f t="shared" si="121"/>
        <v>0</v>
      </c>
      <c r="P389" s="116"/>
      <c r="Q389" s="116"/>
      <c r="R389" s="115">
        <f t="shared" si="122"/>
        <v>0</v>
      </c>
      <c r="S389" s="116"/>
      <c r="T389" s="75">
        <f t="shared" si="123"/>
        <v>0</v>
      </c>
      <c r="U389" s="124"/>
      <c r="V389" s="125">
        <f t="shared" si="124"/>
        <v>0</v>
      </c>
      <c r="W389" s="124"/>
      <c r="X389" s="75">
        <f t="shared" si="125"/>
        <v>0</v>
      </c>
      <c r="Y389" s="161"/>
      <c r="Z389" s="163"/>
      <c r="AA389" s="162"/>
      <c r="AB389" s="75">
        <f t="shared" si="126"/>
        <v>0</v>
      </c>
      <c r="AC389" s="164"/>
      <c r="AD389" s="165"/>
      <c r="AE389" s="75">
        <f t="shared" si="127"/>
        <v>0</v>
      </c>
      <c r="AF389" s="161"/>
      <c r="AG389" s="163"/>
      <c r="AH389" s="162"/>
      <c r="AI389" s="75">
        <f t="shared" si="128"/>
        <v>0</v>
      </c>
      <c r="AJ389" s="155"/>
      <c r="AK389" s="156"/>
      <c r="AL389" s="130">
        <f t="shared" si="129"/>
        <v>0</v>
      </c>
      <c r="AM389" s="155"/>
      <c r="AN389" s="156"/>
      <c r="AO389" s="75">
        <f t="shared" si="130"/>
        <v>0</v>
      </c>
      <c r="AP389" s="77"/>
      <c r="AQ389" s="116"/>
      <c r="AR389" s="115">
        <f t="shared" si="131"/>
        <v>0</v>
      </c>
      <c r="AS389" s="136"/>
      <c r="AT389" s="115">
        <f t="shared" si="132"/>
        <v>0</v>
      </c>
      <c r="AU389" s="157"/>
      <c r="AV389" s="158"/>
      <c r="AW389" s="109">
        <f t="shared" si="139"/>
        <v>0</v>
      </c>
      <c r="AX389" s="84"/>
      <c r="AY389" s="138" t="str">
        <f t="shared" si="134"/>
        <v/>
      </c>
      <c r="AZ389" s="138" t="str">
        <f t="shared" si="135"/>
        <v/>
      </c>
      <c r="BA389" s="138" t="str">
        <f t="shared" si="136"/>
        <v/>
      </c>
      <c r="BB389" s="138" t="str">
        <f t="shared" si="137"/>
        <v/>
      </c>
      <c r="BC389" s="138" t="str">
        <f t="shared" si="138"/>
        <v/>
      </c>
    </row>
    <row r="390" spans="1:55" s="5" customFormat="1" ht="35.1" customHeight="1" x14ac:dyDescent="0.25">
      <c r="A390" s="10">
        <f t="shared" si="133"/>
        <v>365</v>
      </c>
      <c r="B390" s="159"/>
      <c r="C390" s="159"/>
      <c r="D390" s="99">
        <f t="shared" si="116"/>
        <v>0</v>
      </c>
      <c r="E390" s="76">
        <f t="shared" si="117"/>
        <v>0</v>
      </c>
      <c r="F390" s="76">
        <f t="shared" si="118"/>
        <v>0</v>
      </c>
      <c r="G390" s="160"/>
      <c r="H390" s="160"/>
      <c r="I390" s="75">
        <f t="shared" si="119"/>
        <v>0</v>
      </c>
      <c r="J390" s="161"/>
      <c r="K390" s="162"/>
      <c r="L390" s="115">
        <f t="shared" si="120"/>
        <v>0</v>
      </c>
      <c r="M390" s="161"/>
      <c r="N390" s="162"/>
      <c r="O390" s="115">
        <f t="shared" si="121"/>
        <v>0</v>
      </c>
      <c r="P390" s="116"/>
      <c r="Q390" s="116"/>
      <c r="R390" s="115">
        <f t="shared" si="122"/>
        <v>0</v>
      </c>
      <c r="S390" s="116"/>
      <c r="T390" s="75">
        <f t="shared" si="123"/>
        <v>0</v>
      </c>
      <c r="U390" s="124"/>
      <c r="V390" s="125">
        <f t="shared" si="124"/>
        <v>0</v>
      </c>
      <c r="W390" s="124"/>
      <c r="X390" s="75">
        <f t="shared" si="125"/>
        <v>0</v>
      </c>
      <c r="Y390" s="161"/>
      <c r="Z390" s="163"/>
      <c r="AA390" s="162"/>
      <c r="AB390" s="75">
        <f t="shared" si="126"/>
        <v>0</v>
      </c>
      <c r="AC390" s="164"/>
      <c r="AD390" s="165"/>
      <c r="AE390" s="75">
        <f t="shared" si="127"/>
        <v>0</v>
      </c>
      <c r="AF390" s="161"/>
      <c r="AG390" s="163"/>
      <c r="AH390" s="162"/>
      <c r="AI390" s="75">
        <f t="shared" si="128"/>
        <v>0</v>
      </c>
      <c r="AJ390" s="155"/>
      <c r="AK390" s="156"/>
      <c r="AL390" s="130">
        <f t="shared" si="129"/>
        <v>0</v>
      </c>
      <c r="AM390" s="155"/>
      <c r="AN390" s="156"/>
      <c r="AO390" s="75">
        <f t="shared" si="130"/>
        <v>0</v>
      </c>
      <c r="AP390" s="77"/>
      <c r="AQ390" s="116"/>
      <c r="AR390" s="115">
        <f t="shared" si="131"/>
        <v>0</v>
      </c>
      <c r="AS390" s="136"/>
      <c r="AT390" s="115">
        <f t="shared" si="132"/>
        <v>0</v>
      </c>
      <c r="AU390" s="157"/>
      <c r="AV390" s="158"/>
      <c r="AW390" s="109">
        <f t="shared" si="139"/>
        <v>0</v>
      </c>
      <c r="AX390" s="82"/>
      <c r="AY390" s="138" t="str">
        <f t="shared" si="134"/>
        <v/>
      </c>
      <c r="AZ390" s="138" t="str">
        <f t="shared" si="135"/>
        <v/>
      </c>
      <c r="BA390" s="138" t="str">
        <f t="shared" si="136"/>
        <v/>
      </c>
      <c r="BB390" s="138" t="str">
        <f t="shared" si="137"/>
        <v/>
      </c>
      <c r="BC390" s="138" t="str">
        <f t="shared" si="138"/>
        <v/>
      </c>
    </row>
    <row r="391" spans="1:55" s="4" customFormat="1" ht="35.1" customHeight="1" x14ac:dyDescent="0.25">
      <c r="A391" s="10">
        <f t="shared" si="133"/>
        <v>366</v>
      </c>
      <c r="B391" s="159"/>
      <c r="C391" s="159"/>
      <c r="D391" s="99">
        <f t="shared" si="116"/>
        <v>0</v>
      </c>
      <c r="E391" s="76">
        <f t="shared" si="117"/>
        <v>0</v>
      </c>
      <c r="F391" s="76">
        <f t="shared" si="118"/>
        <v>0</v>
      </c>
      <c r="G391" s="160"/>
      <c r="H391" s="160"/>
      <c r="I391" s="75">
        <f t="shared" si="119"/>
        <v>0</v>
      </c>
      <c r="J391" s="161"/>
      <c r="K391" s="162"/>
      <c r="L391" s="115">
        <f t="shared" si="120"/>
        <v>0</v>
      </c>
      <c r="M391" s="161"/>
      <c r="N391" s="162"/>
      <c r="O391" s="115">
        <f t="shared" si="121"/>
        <v>0</v>
      </c>
      <c r="P391" s="116"/>
      <c r="Q391" s="116"/>
      <c r="R391" s="115">
        <f t="shared" si="122"/>
        <v>0</v>
      </c>
      <c r="S391" s="116"/>
      <c r="T391" s="75">
        <f t="shared" si="123"/>
        <v>0</v>
      </c>
      <c r="U391" s="124"/>
      <c r="V391" s="125">
        <f t="shared" si="124"/>
        <v>0</v>
      </c>
      <c r="W391" s="124"/>
      <c r="X391" s="75">
        <f t="shared" si="125"/>
        <v>0</v>
      </c>
      <c r="Y391" s="161"/>
      <c r="Z391" s="163"/>
      <c r="AA391" s="162"/>
      <c r="AB391" s="75">
        <f t="shared" si="126"/>
        <v>0</v>
      </c>
      <c r="AC391" s="164"/>
      <c r="AD391" s="165"/>
      <c r="AE391" s="75">
        <f t="shared" si="127"/>
        <v>0</v>
      </c>
      <c r="AF391" s="161"/>
      <c r="AG391" s="163"/>
      <c r="AH391" s="162"/>
      <c r="AI391" s="75">
        <f t="shared" si="128"/>
        <v>0</v>
      </c>
      <c r="AJ391" s="155"/>
      <c r="AK391" s="156"/>
      <c r="AL391" s="130">
        <f t="shared" si="129"/>
        <v>0</v>
      </c>
      <c r="AM391" s="155"/>
      <c r="AN391" s="156"/>
      <c r="AO391" s="75">
        <f t="shared" si="130"/>
        <v>0</v>
      </c>
      <c r="AP391" s="77"/>
      <c r="AQ391" s="116"/>
      <c r="AR391" s="115">
        <f t="shared" si="131"/>
        <v>0</v>
      </c>
      <c r="AS391" s="136"/>
      <c r="AT391" s="115">
        <f t="shared" si="132"/>
        <v>0</v>
      </c>
      <c r="AU391" s="157"/>
      <c r="AV391" s="158"/>
      <c r="AW391" s="109">
        <f t="shared" si="139"/>
        <v>0</v>
      </c>
      <c r="AX391" s="83"/>
      <c r="AY391" s="138" t="str">
        <f t="shared" si="134"/>
        <v/>
      </c>
      <c r="AZ391" s="138" t="str">
        <f t="shared" si="135"/>
        <v/>
      </c>
      <c r="BA391" s="138" t="str">
        <f t="shared" si="136"/>
        <v/>
      </c>
      <c r="BB391" s="138" t="str">
        <f t="shared" si="137"/>
        <v/>
      </c>
      <c r="BC391" s="138" t="str">
        <f t="shared" si="138"/>
        <v/>
      </c>
    </row>
    <row r="392" spans="1:55" s="2" customFormat="1" ht="35.1" customHeight="1" x14ac:dyDescent="0.2">
      <c r="A392" s="10">
        <f t="shared" si="133"/>
        <v>367</v>
      </c>
      <c r="B392" s="159"/>
      <c r="C392" s="159"/>
      <c r="D392" s="99">
        <f t="shared" si="116"/>
        <v>0</v>
      </c>
      <c r="E392" s="76">
        <f t="shared" si="117"/>
        <v>0</v>
      </c>
      <c r="F392" s="76">
        <f t="shared" si="118"/>
        <v>0</v>
      </c>
      <c r="G392" s="160"/>
      <c r="H392" s="160"/>
      <c r="I392" s="75">
        <f t="shared" si="119"/>
        <v>0</v>
      </c>
      <c r="J392" s="161"/>
      <c r="K392" s="162"/>
      <c r="L392" s="115">
        <f t="shared" si="120"/>
        <v>0</v>
      </c>
      <c r="M392" s="161"/>
      <c r="N392" s="162"/>
      <c r="O392" s="115">
        <f t="shared" si="121"/>
        <v>0</v>
      </c>
      <c r="P392" s="116"/>
      <c r="Q392" s="116"/>
      <c r="R392" s="115">
        <f t="shared" si="122"/>
        <v>0</v>
      </c>
      <c r="S392" s="116"/>
      <c r="T392" s="75">
        <f t="shared" si="123"/>
        <v>0</v>
      </c>
      <c r="U392" s="124"/>
      <c r="V392" s="125">
        <f t="shared" si="124"/>
        <v>0</v>
      </c>
      <c r="W392" s="124"/>
      <c r="X392" s="75">
        <f t="shared" si="125"/>
        <v>0</v>
      </c>
      <c r="Y392" s="161"/>
      <c r="Z392" s="163"/>
      <c r="AA392" s="162"/>
      <c r="AB392" s="75">
        <f t="shared" si="126"/>
        <v>0</v>
      </c>
      <c r="AC392" s="164"/>
      <c r="AD392" s="165"/>
      <c r="AE392" s="75">
        <f t="shared" si="127"/>
        <v>0</v>
      </c>
      <c r="AF392" s="161"/>
      <c r="AG392" s="163"/>
      <c r="AH392" s="162"/>
      <c r="AI392" s="75">
        <f t="shared" si="128"/>
        <v>0</v>
      </c>
      <c r="AJ392" s="155"/>
      <c r="AK392" s="156"/>
      <c r="AL392" s="130">
        <f t="shared" si="129"/>
        <v>0</v>
      </c>
      <c r="AM392" s="155"/>
      <c r="AN392" s="156"/>
      <c r="AO392" s="75">
        <f t="shared" si="130"/>
        <v>0</v>
      </c>
      <c r="AP392" s="77"/>
      <c r="AQ392" s="116"/>
      <c r="AR392" s="115">
        <f t="shared" si="131"/>
        <v>0</v>
      </c>
      <c r="AS392" s="136"/>
      <c r="AT392" s="115">
        <f t="shared" si="132"/>
        <v>0</v>
      </c>
      <c r="AU392" s="157"/>
      <c r="AV392" s="158"/>
      <c r="AW392" s="109">
        <f t="shared" si="139"/>
        <v>0</v>
      </c>
      <c r="AX392" s="84"/>
      <c r="AY392" s="138" t="str">
        <f t="shared" si="134"/>
        <v/>
      </c>
      <c r="AZ392" s="138" t="str">
        <f t="shared" si="135"/>
        <v/>
      </c>
      <c r="BA392" s="138" t="str">
        <f t="shared" si="136"/>
        <v/>
      </c>
      <c r="BB392" s="138" t="str">
        <f t="shared" si="137"/>
        <v/>
      </c>
      <c r="BC392" s="138" t="str">
        <f t="shared" si="138"/>
        <v/>
      </c>
    </row>
    <row r="393" spans="1:55" s="2" customFormat="1" ht="35.1" customHeight="1" x14ac:dyDescent="0.2">
      <c r="A393" s="10">
        <f t="shared" si="133"/>
        <v>368</v>
      </c>
      <c r="B393" s="159"/>
      <c r="C393" s="159"/>
      <c r="D393" s="99">
        <f t="shared" si="116"/>
        <v>0</v>
      </c>
      <c r="E393" s="76">
        <f t="shared" si="117"/>
        <v>0</v>
      </c>
      <c r="F393" s="76">
        <f t="shared" si="118"/>
        <v>0</v>
      </c>
      <c r="G393" s="160"/>
      <c r="H393" s="160"/>
      <c r="I393" s="75">
        <f t="shared" si="119"/>
        <v>0</v>
      </c>
      <c r="J393" s="161"/>
      <c r="K393" s="162"/>
      <c r="L393" s="115">
        <f t="shared" si="120"/>
        <v>0</v>
      </c>
      <c r="M393" s="161"/>
      <c r="N393" s="162"/>
      <c r="O393" s="115">
        <f t="shared" si="121"/>
        <v>0</v>
      </c>
      <c r="P393" s="116"/>
      <c r="Q393" s="116"/>
      <c r="R393" s="115">
        <f t="shared" si="122"/>
        <v>0</v>
      </c>
      <c r="S393" s="116"/>
      <c r="T393" s="75">
        <f t="shared" si="123"/>
        <v>0</v>
      </c>
      <c r="U393" s="124"/>
      <c r="V393" s="125">
        <f t="shared" si="124"/>
        <v>0</v>
      </c>
      <c r="W393" s="124"/>
      <c r="X393" s="75">
        <f t="shared" si="125"/>
        <v>0</v>
      </c>
      <c r="Y393" s="161"/>
      <c r="Z393" s="163"/>
      <c r="AA393" s="162"/>
      <c r="AB393" s="75">
        <f t="shared" si="126"/>
        <v>0</v>
      </c>
      <c r="AC393" s="164"/>
      <c r="AD393" s="165"/>
      <c r="AE393" s="75">
        <f t="shared" si="127"/>
        <v>0</v>
      </c>
      <c r="AF393" s="161"/>
      <c r="AG393" s="163"/>
      <c r="AH393" s="162"/>
      <c r="AI393" s="75">
        <f t="shared" si="128"/>
        <v>0</v>
      </c>
      <c r="AJ393" s="155"/>
      <c r="AK393" s="156"/>
      <c r="AL393" s="130">
        <f t="shared" si="129"/>
        <v>0</v>
      </c>
      <c r="AM393" s="155"/>
      <c r="AN393" s="156"/>
      <c r="AO393" s="75">
        <f t="shared" si="130"/>
        <v>0</v>
      </c>
      <c r="AP393" s="77"/>
      <c r="AQ393" s="116"/>
      <c r="AR393" s="115">
        <f t="shared" si="131"/>
        <v>0</v>
      </c>
      <c r="AS393" s="136"/>
      <c r="AT393" s="115">
        <f t="shared" si="132"/>
        <v>0</v>
      </c>
      <c r="AU393" s="157"/>
      <c r="AV393" s="158"/>
      <c r="AW393" s="109">
        <f t="shared" si="139"/>
        <v>0</v>
      </c>
      <c r="AX393" s="84"/>
      <c r="AY393" s="138" t="str">
        <f t="shared" si="134"/>
        <v/>
      </c>
      <c r="AZ393" s="138" t="str">
        <f t="shared" si="135"/>
        <v/>
      </c>
      <c r="BA393" s="138" t="str">
        <f t="shared" si="136"/>
        <v/>
      </c>
      <c r="BB393" s="138" t="str">
        <f t="shared" si="137"/>
        <v/>
      </c>
      <c r="BC393" s="138" t="str">
        <f t="shared" si="138"/>
        <v/>
      </c>
    </row>
    <row r="394" spans="1:55" s="2" customFormat="1" ht="35.1" customHeight="1" x14ac:dyDescent="0.2">
      <c r="A394" s="10">
        <f t="shared" si="133"/>
        <v>369</v>
      </c>
      <c r="B394" s="159"/>
      <c r="C394" s="159"/>
      <c r="D394" s="99">
        <f t="shared" si="116"/>
        <v>0</v>
      </c>
      <c r="E394" s="76">
        <f t="shared" si="117"/>
        <v>0</v>
      </c>
      <c r="F394" s="76">
        <f t="shared" si="118"/>
        <v>0</v>
      </c>
      <c r="G394" s="160"/>
      <c r="H394" s="160"/>
      <c r="I394" s="75">
        <f t="shared" si="119"/>
        <v>0</v>
      </c>
      <c r="J394" s="161"/>
      <c r="K394" s="162"/>
      <c r="L394" s="115">
        <f t="shared" si="120"/>
        <v>0</v>
      </c>
      <c r="M394" s="161"/>
      <c r="N394" s="162"/>
      <c r="O394" s="115">
        <f t="shared" si="121"/>
        <v>0</v>
      </c>
      <c r="P394" s="116"/>
      <c r="Q394" s="116"/>
      <c r="R394" s="115">
        <f t="shared" si="122"/>
        <v>0</v>
      </c>
      <c r="S394" s="116"/>
      <c r="T394" s="75">
        <f t="shared" si="123"/>
        <v>0</v>
      </c>
      <c r="U394" s="124"/>
      <c r="V394" s="125">
        <f t="shared" si="124"/>
        <v>0</v>
      </c>
      <c r="W394" s="124"/>
      <c r="X394" s="75">
        <f t="shared" si="125"/>
        <v>0</v>
      </c>
      <c r="Y394" s="161"/>
      <c r="Z394" s="163"/>
      <c r="AA394" s="162"/>
      <c r="AB394" s="75">
        <f t="shared" si="126"/>
        <v>0</v>
      </c>
      <c r="AC394" s="164"/>
      <c r="AD394" s="165"/>
      <c r="AE394" s="75">
        <f t="shared" si="127"/>
        <v>0</v>
      </c>
      <c r="AF394" s="161"/>
      <c r="AG394" s="163"/>
      <c r="AH394" s="162"/>
      <c r="AI394" s="75">
        <f t="shared" si="128"/>
        <v>0</v>
      </c>
      <c r="AJ394" s="155"/>
      <c r="AK394" s="156"/>
      <c r="AL394" s="130">
        <f t="shared" si="129"/>
        <v>0</v>
      </c>
      <c r="AM394" s="155"/>
      <c r="AN394" s="156"/>
      <c r="AO394" s="75">
        <f t="shared" si="130"/>
        <v>0</v>
      </c>
      <c r="AP394" s="77"/>
      <c r="AQ394" s="116"/>
      <c r="AR394" s="115">
        <f t="shared" si="131"/>
        <v>0</v>
      </c>
      <c r="AS394" s="136"/>
      <c r="AT394" s="115">
        <f t="shared" si="132"/>
        <v>0</v>
      </c>
      <c r="AU394" s="157"/>
      <c r="AV394" s="158"/>
      <c r="AW394" s="109">
        <f t="shared" si="139"/>
        <v>0</v>
      </c>
      <c r="AX394" s="84"/>
      <c r="AY394" s="138" t="str">
        <f t="shared" si="134"/>
        <v/>
      </c>
      <c r="AZ394" s="138" t="str">
        <f t="shared" si="135"/>
        <v/>
      </c>
      <c r="BA394" s="138" t="str">
        <f t="shared" si="136"/>
        <v/>
      </c>
      <c r="BB394" s="138" t="str">
        <f t="shared" si="137"/>
        <v/>
      </c>
      <c r="BC394" s="138" t="str">
        <f t="shared" si="138"/>
        <v/>
      </c>
    </row>
    <row r="395" spans="1:55" s="2" customFormat="1" ht="35.1" customHeight="1" x14ac:dyDescent="0.2">
      <c r="A395" s="10">
        <f t="shared" si="133"/>
        <v>370</v>
      </c>
      <c r="B395" s="159"/>
      <c r="C395" s="159"/>
      <c r="D395" s="99">
        <f t="shared" si="116"/>
        <v>0</v>
      </c>
      <c r="E395" s="76">
        <f t="shared" si="117"/>
        <v>0</v>
      </c>
      <c r="F395" s="76">
        <f t="shared" si="118"/>
        <v>0</v>
      </c>
      <c r="G395" s="160"/>
      <c r="H395" s="160"/>
      <c r="I395" s="75">
        <f t="shared" si="119"/>
        <v>0</v>
      </c>
      <c r="J395" s="161"/>
      <c r="K395" s="162"/>
      <c r="L395" s="115">
        <f t="shared" si="120"/>
        <v>0</v>
      </c>
      <c r="M395" s="161"/>
      <c r="N395" s="162"/>
      <c r="O395" s="115">
        <f t="shared" si="121"/>
        <v>0</v>
      </c>
      <c r="P395" s="116"/>
      <c r="Q395" s="116"/>
      <c r="R395" s="115">
        <f t="shared" si="122"/>
        <v>0</v>
      </c>
      <c r="S395" s="116"/>
      <c r="T395" s="75">
        <f t="shared" si="123"/>
        <v>0</v>
      </c>
      <c r="U395" s="124"/>
      <c r="V395" s="125">
        <f t="shared" si="124"/>
        <v>0</v>
      </c>
      <c r="W395" s="124"/>
      <c r="X395" s="75">
        <f t="shared" si="125"/>
        <v>0</v>
      </c>
      <c r="Y395" s="161"/>
      <c r="Z395" s="163"/>
      <c r="AA395" s="162"/>
      <c r="AB395" s="75">
        <f t="shared" si="126"/>
        <v>0</v>
      </c>
      <c r="AC395" s="164"/>
      <c r="AD395" s="165"/>
      <c r="AE395" s="75">
        <f t="shared" si="127"/>
        <v>0</v>
      </c>
      <c r="AF395" s="161"/>
      <c r="AG395" s="163"/>
      <c r="AH395" s="162"/>
      <c r="AI395" s="75">
        <f t="shared" si="128"/>
        <v>0</v>
      </c>
      <c r="AJ395" s="155"/>
      <c r="AK395" s="156"/>
      <c r="AL395" s="130">
        <f t="shared" si="129"/>
        <v>0</v>
      </c>
      <c r="AM395" s="155"/>
      <c r="AN395" s="156"/>
      <c r="AO395" s="75">
        <f t="shared" si="130"/>
        <v>0</v>
      </c>
      <c r="AP395" s="77"/>
      <c r="AQ395" s="116"/>
      <c r="AR395" s="115">
        <f t="shared" si="131"/>
        <v>0</v>
      </c>
      <c r="AS395" s="136"/>
      <c r="AT395" s="115">
        <f t="shared" si="132"/>
        <v>0</v>
      </c>
      <c r="AU395" s="157"/>
      <c r="AV395" s="158"/>
      <c r="AW395" s="109">
        <f t="shared" si="139"/>
        <v>0</v>
      </c>
      <c r="AX395" s="84"/>
      <c r="AY395" s="138" t="str">
        <f t="shared" si="134"/>
        <v/>
      </c>
      <c r="AZ395" s="138" t="str">
        <f t="shared" si="135"/>
        <v/>
      </c>
      <c r="BA395" s="138" t="str">
        <f t="shared" si="136"/>
        <v/>
      </c>
      <c r="BB395" s="138" t="str">
        <f t="shared" si="137"/>
        <v/>
      </c>
      <c r="BC395" s="138" t="str">
        <f t="shared" si="138"/>
        <v/>
      </c>
    </row>
    <row r="396" spans="1:55" s="2" customFormat="1" ht="35.1" customHeight="1" x14ac:dyDescent="0.2">
      <c r="A396" s="10">
        <f t="shared" si="133"/>
        <v>371</v>
      </c>
      <c r="B396" s="159"/>
      <c r="C396" s="159"/>
      <c r="D396" s="99">
        <f t="shared" si="116"/>
        <v>0</v>
      </c>
      <c r="E396" s="76">
        <f t="shared" si="117"/>
        <v>0</v>
      </c>
      <c r="F396" s="76">
        <f t="shared" si="118"/>
        <v>0</v>
      </c>
      <c r="G396" s="160"/>
      <c r="H396" s="160"/>
      <c r="I396" s="75">
        <f t="shared" si="119"/>
        <v>0</v>
      </c>
      <c r="J396" s="161"/>
      <c r="K396" s="162"/>
      <c r="L396" s="115">
        <f t="shared" si="120"/>
        <v>0</v>
      </c>
      <c r="M396" s="161"/>
      <c r="N396" s="162"/>
      <c r="O396" s="115">
        <f t="shared" si="121"/>
        <v>0</v>
      </c>
      <c r="P396" s="116"/>
      <c r="Q396" s="116"/>
      <c r="R396" s="115">
        <f t="shared" si="122"/>
        <v>0</v>
      </c>
      <c r="S396" s="116"/>
      <c r="T396" s="75">
        <f t="shared" si="123"/>
        <v>0</v>
      </c>
      <c r="U396" s="124"/>
      <c r="V396" s="125">
        <f t="shared" si="124"/>
        <v>0</v>
      </c>
      <c r="W396" s="124"/>
      <c r="X396" s="75">
        <f t="shared" si="125"/>
        <v>0</v>
      </c>
      <c r="Y396" s="161"/>
      <c r="Z396" s="163"/>
      <c r="AA396" s="162"/>
      <c r="AB396" s="75">
        <f t="shared" si="126"/>
        <v>0</v>
      </c>
      <c r="AC396" s="164"/>
      <c r="AD396" s="165"/>
      <c r="AE396" s="75">
        <f t="shared" si="127"/>
        <v>0</v>
      </c>
      <c r="AF396" s="161"/>
      <c r="AG396" s="163"/>
      <c r="AH396" s="162"/>
      <c r="AI396" s="75">
        <f t="shared" si="128"/>
        <v>0</v>
      </c>
      <c r="AJ396" s="155"/>
      <c r="AK396" s="156"/>
      <c r="AL396" s="130">
        <f t="shared" si="129"/>
        <v>0</v>
      </c>
      <c r="AM396" s="155"/>
      <c r="AN396" s="156"/>
      <c r="AO396" s="75">
        <f t="shared" si="130"/>
        <v>0</v>
      </c>
      <c r="AP396" s="77"/>
      <c r="AQ396" s="116"/>
      <c r="AR396" s="115">
        <f t="shared" si="131"/>
        <v>0</v>
      </c>
      <c r="AS396" s="136"/>
      <c r="AT396" s="115">
        <f t="shared" si="132"/>
        <v>0</v>
      </c>
      <c r="AU396" s="157"/>
      <c r="AV396" s="158"/>
      <c r="AW396" s="109">
        <f t="shared" si="139"/>
        <v>0</v>
      </c>
      <c r="AX396" s="84"/>
      <c r="AY396" s="138" t="str">
        <f t="shared" si="134"/>
        <v/>
      </c>
      <c r="AZ396" s="138" t="str">
        <f t="shared" si="135"/>
        <v/>
      </c>
      <c r="BA396" s="138" t="str">
        <f t="shared" si="136"/>
        <v/>
      </c>
      <c r="BB396" s="138" t="str">
        <f t="shared" si="137"/>
        <v/>
      </c>
      <c r="BC396" s="138" t="str">
        <f t="shared" si="138"/>
        <v/>
      </c>
    </row>
    <row r="397" spans="1:55" s="5" customFormat="1" ht="35.1" customHeight="1" x14ac:dyDescent="0.25">
      <c r="A397" s="10">
        <f t="shared" si="133"/>
        <v>372</v>
      </c>
      <c r="B397" s="159"/>
      <c r="C397" s="159"/>
      <c r="D397" s="99">
        <f t="shared" si="116"/>
        <v>0</v>
      </c>
      <c r="E397" s="76">
        <f t="shared" si="117"/>
        <v>0</v>
      </c>
      <c r="F397" s="76">
        <f t="shared" si="118"/>
        <v>0</v>
      </c>
      <c r="G397" s="160"/>
      <c r="H397" s="160"/>
      <c r="I397" s="75">
        <f t="shared" si="119"/>
        <v>0</v>
      </c>
      <c r="J397" s="161"/>
      <c r="K397" s="162"/>
      <c r="L397" s="115">
        <f t="shared" si="120"/>
        <v>0</v>
      </c>
      <c r="M397" s="161"/>
      <c r="N397" s="162"/>
      <c r="O397" s="115">
        <f t="shared" si="121"/>
        <v>0</v>
      </c>
      <c r="P397" s="116"/>
      <c r="Q397" s="116"/>
      <c r="R397" s="115">
        <f t="shared" si="122"/>
        <v>0</v>
      </c>
      <c r="S397" s="116"/>
      <c r="T397" s="75">
        <f t="shared" si="123"/>
        <v>0</v>
      </c>
      <c r="U397" s="124"/>
      <c r="V397" s="125">
        <f t="shared" si="124"/>
        <v>0</v>
      </c>
      <c r="W397" s="124"/>
      <c r="X397" s="75">
        <f t="shared" si="125"/>
        <v>0</v>
      </c>
      <c r="Y397" s="161"/>
      <c r="Z397" s="163"/>
      <c r="AA397" s="162"/>
      <c r="AB397" s="75">
        <f t="shared" si="126"/>
        <v>0</v>
      </c>
      <c r="AC397" s="164"/>
      <c r="AD397" s="165"/>
      <c r="AE397" s="75">
        <f t="shared" si="127"/>
        <v>0</v>
      </c>
      <c r="AF397" s="161"/>
      <c r="AG397" s="163"/>
      <c r="AH397" s="162"/>
      <c r="AI397" s="75">
        <f t="shared" si="128"/>
        <v>0</v>
      </c>
      <c r="AJ397" s="155"/>
      <c r="AK397" s="156"/>
      <c r="AL397" s="130">
        <f t="shared" si="129"/>
        <v>0</v>
      </c>
      <c r="AM397" s="155"/>
      <c r="AN397" s="156"/>
      <c r="AO397" s="75">
        <f t="shared" si="130"/>
        <v>0</v>
      </c>
      <c r="AP397" s="77"/>
      <c r="AQ397" s="116"/>
      <c r="AR397" s="115">
        <f t="shared" si="131"/>
        <v>0</v>
      </c>
      <c r="AS397" s="136"/>
      <c r="AT397" s="115">
        <f t="shared" si="132"/>
        <v>0</v>
      </c>
      <c r="AU397" s="157"/>
      <c r="AV397" s="158"/>
      <c r="AW397" s="109">
        <f t="shared" si="139"/>
        <v>0</v>
      </c>
      <c r="AX397" s="82"/>
      <c r="AY397" s="138" t="str">
        <f t="shared" si="134"/>
        <v/>
      </c>
      <c r="AZ397" s="138" t="str">
        <f t="shared" si="135"/>
        <v/>
      </c>
      <c r="BA397" s="138" t="str">
        <f t="shared" si="136"/>
        <v/>
      </c>
      <c r="BB397" s="138" t="str">
        <f t="shared" si="137"/>
        <v/>
      </c>
      <c r="BC397" s="138" t="str">
        <f t="shared" si="138"/>
        <v/>
      </c>
    </row>
    <row r="398" spans="1:55" s="4" customFormat="1" ht="35.1" customHeight="1" x14ac:dyDescent="0.25">
      <c r="A398" s="10">
        <f t="shared" si="133"/>
        <v>373</v>
      </c>
      <c r="B398" s="159"/>
      <c r="C398" s="159"/>
      <c r="D398" s="99">
        <f t="shared" si="116"/>
        <v>0</v>
      </c>
      <c r="E398" s="76">
        <f t="shared" si="117"/>
        <v>0</v>
      </c>
      <c r="F398" s="76">
        <f t="shared" si="118"/>
        <v>0</v>
      </c>
      <c r="G398" s="160"/>
      <c r="H398" s="160"/>
      <c r="I398" s="75">
        <f t="shared" si="119"/>
        <v>0</v>
      </c>
      <c r="J398" s="161"/>
      <c r="K398" s="162"/>
      <c r="L398" s="115">
        <f t="shared" si="120"/>
        <v>0</v>
      </c>
      <c r="M398" s="161"/>
      <c r="N398" s="162"/>
      <c r="O398" s="115">
        <f t="shared" si="121"/>
        <v>0</v>
      </c>
      <c r="P398" s="116"/>
      <c r="Q398" s="116"/>
      <c r="R398" s="115">
        <f t="shared" si="122"/>
        <v>0</v>
      </c>
      <c r="S398" s="116"/>
      <c r="T398" s="75">
        <f t="shared" si="123"/>
        <v>0</v>
      </c>
      <c r="U398" s="124"/>
      <c r="V398" s="125">
        <f t="shared" si="124"/>
        <v>0</v>
      </c>
      <c r="W398" s="124"/>
      <c r="X398" s="75">
        <f t="shared" si="125"/>
        <v>0</v>
      </c>
      <c r="Y398" s="161"/>
      <c r="Z398" s="163"/>
      <c r="AA398" s="162"/>
      <c r="AB398" s="75">
        <f t="shared" si="126"/>
        <v>0</v>
      </c>
      <c r="AC398" s="164"/>
      <c r="AD398" s="165"/>
      <c r="AE398" s="75">
        <f t="shared" si="127"/>
        <v>0</v>
      </c>
      <c r="AF398" s="161"/>
      <c r="AG398" s="163"/>
      <c r="AH398" s="162"/>
      <c r="AI398" s="75">
        <f t="shared" si="128"/>
        <v>0</v>
      </c>
      <c r="AJ398" s="155"/>
      <c r="AK398" s="156"/>
      <c r="AL398" s="130">
        <f t="shared" si="129"/>
        <v>0</v>
      </c>
      <c r="AM398" s="155"/>
      <c r="AN398" s="156"/>
      <c r="AO398" s="75">
        <f t="shared" si="130"/>
        <v>0</v>
      </c>
      <c r="AP398" s="77"/>
      <c r="AQ398" s="116"/>
      <c r="AR398" s="115">
        <f t="shared" si="131"/>
        <v>0</v>
      </c>
      <c r="AS398" s="136"/>
      <c r="AT398" s="115">
        <f t="shared" si="132"/>
        <v>0</v>
      </c>
      <c r="AU398" s="157"/>
      <c r="AV398" s="158"/>
      <c r="AW398" s="109">
        <f t="shared" si="139"/>
        <v>0</v>
      </c>
      <c r="AX398" s="83"/>
      <c r="AY398" s="138" t="str">
        <f t="shared" si="134"/>
        <v/>
      </c>
      <c r="AZ398" s="138" t="str">
        <f t="shared" si="135"/>
        <v/>
      </c>
      <c r="BA398" s="138" t="str">
        <f t="shared" si="136"/>
        <v/>
      </c>
      <c r="BB398" s="138" t="str">
        <f t="shared" si="137"/>
        <v/>
      </c>
      <c r="BC398" s="138" t="str">
        <f t="shared" si="138"/>
        <v/>
      </c>
    </row>
    <row r="399" spans="1:55" s="2" customFormat="1" ht="35.1" customHeight="1" x14ac:dyDescent="0.2">
      <c r="A399" s="10">
        <f t="shared" si="133"/>
        <v>374</v>
      </c>
      <c r="B399" s="159"/>
      <c r="C399" s="159"/>
      <c r="D399" s="99">
        <f t="shared" si="116"/>
        <v>0</v>
      </c>
      <c r="E399" s="76">
        <f t="shared" si="117"/>
        <v>0</v>
      </c>
      <c r="F399" s="76">
        <f t="shared" si="118"/>
        <v>0</v>
      </c>
      <c r="G399" s="160"/>
      <c r="H399" s="160"/>
      <c r="I399" s="75">
        <f t="shared" si="119"/>
        <v>0</v>
      </c>
      <c r="J399" s="161"/>
      <c r="K399" s="162"/>
      <c r="L399" s="115">
        <f t="shared" si="120"/>
        <v>0</v>
      </c>
      <c r="M399" s="161"/>
      <c r="N399" s="162"/>
      <c r="O399" s="115">
        <f t="shared" si="121"/>
        <v>0</v>
      </c>
      <c r="P399" s="116"/>
      <c r="Q399" s="116"/>
      <c r="R399" s="115">
        <f t="shared" si="122"/>
        <v>0</v>
      </c>
      <c r="S399" s="116"/>
      <c r="T399" s="75">
        <f t="shared" si="123"/>
        <v>0</v>
      </c>
      <c r="U399" s="124"/>
      <c r="V399" s="125">
        <f t="shared" si="124"/>
        <v>0</v>
      </c>
      <c r="W399" s="124"/>
      <c r="X399" s="75">
        <f t="shared" si="125"/>
        <v>0</v>
      </c>
      <c r="Y399" s="161"/>
      <c r="Z399" s="163"/>
      <c r="AA399" s="162"/>
      <c r="AB399" s="75">
        <f t="shared" si="126"/>
        <v>0</v>
      </c>
      <c r="AC399" s="164"/>
      <c r="AD399" s="165"/>
      <c r="AE399" s="75">
        <f t="shared" si="127"/>
        <v>0</v>
      </c>
      <c r="AF399" s="161"/>
      <c r="AG399" s="163"/>
      <c r="AH399" s="162"/>
      <c r="AI399" s="75">
        <f t="shared" si="128"/>
        <v>0</v>
      </c>
      <c r="AJ399" s="155"/>
      <c r="AK399" s="156"/>
      <c r="AL399" s="130">
        <f t="shared" si="129"/>
        <v>0</v>
      </c>
      <c r="AM399" s="155"/>
      <c r="AN399" s="156"/>
      <c r="AO399" s="75">
        <f t="shared" si="130"/>
        <v>0</v>
      </c>
      <c r="AP399" s="77"/>
      <c r="AQ399" s="116"/>
      <c r="AR399" s="115">
        <f t="shared" si="131"/>
        <v>0</v>
      </c>
      <c r="AS399" s="136"/>
      <c r="AT399" s="115">
        <f t="shared" si="132"/>
        <v>0</v>
      </c>
      <c r="AU399" s="157"/>
      <c r="AV399" s="158"/>
      <c r="AW399" s="109">
        <f t="shared" si="139"/>
        <v>0</v>
      </c>
      <c r="AX399" s="84"/>
      <c r="AY399" s="138" t="str">
        <f t="shared" si="134"/>
        <v/>
      </c>
      <c r="AZ399" s="138" t="str">
        <f t="shared" si="135"/>
        <v/>
      </c>
      <c r="BA399" s="138" t="str">
        <f t="shared" si="136"/>
        <v/>
      </c>
      <c r="BB399" s="138" t="str">
        <f t="shared" si="137"/>
        <v/>
      </c>
      <c r="BC399" s="138" t="str">
        <f t="shared" si="138"/>
        <v/>
      </c>
    </row>
    <row r="400" spans="1:55" s="2" customFormat="1" ht="35.1" customHeight="1" x14ac:dyDescent="0.2">
      <c r="A400" s="10">
        <f t="shared" si="133"/>
        <v>375</v>
      </c>
      <c r="B400" s="159"/>
      <c r="C400" s="159"/>
      <c r="D400" s="99">
        <f t="shared" si="116"/>
        <v>0</v>
      </c>
      <c r="E400" s="76">
        <f t="shared" si="117"/>
        <v>0</v>
      </c>
      <c r="F400" s="76">
        <f t="shared" si="118"/>
        <v>0</v>
      </c>
      <c r="G400" s="160"/>
      <c r="H400" s="160"/>
      <c r="I400" s="75">
        <f t="shared" si="119"/>
        <v>0</v>
      </c>
      <c r="J400" s="161"/>
      <c r="K400" s="162"/>
      <c r="L400" s="115">
        <f t="shared" si="120"/>
        <v>0</v>
      </c>
      <c r="M400" s="161"/>
      <c r="N400" s="162"/>
      <c r="O400" s="115">
        <f t="shared" si="121"/>
        <v>0</v>
      </c>
      <c r="P400" s="116"/>
      <c r="Q400" s="116"/>
      <c r="R400" s="115">
        <f t="shared" si="122"/>
        <v>0</v>
      </c>
      <c r="S400" s="116"/>
      <c r="T400" s="75">
        <f t="shared" si="123"/>
        <v>0</v>
      </c>
      <c r="U400" s="124"/>
      <c r="V400" s="125">
        <f t="shared" si="124"/>
        <v>0</v>
      </c>
      <c r="W400" s="124"/>
      <c r="X400" s="75">
        <f t="shared" si="125"/>
        <v>0</v>
      </c>
      <c r="Y400" s="161"/>
      <c r="Z400" s="163"/>
      <c r="AA400" s="162"/>
      <c r="AB400" s="75">
        <f t="shared" si="126"/>
        <v>0</v>
      </c>
      <c r="AC400" s="164"/>
      <c r="AD400" s="165"/>
      <c r="AE400" s="75">
        <f t="shared" si="127"/>
        <v>0</v>
      </c>
      <c r="AF400" s="161"/>
      <c r="AG400" s="163"/>
      <c r="AH400" s="162"/>
      <c r="AI400" s="75">
        <f t="shared" si="128"/>
        <v>0</v>
      </c>
      <c r="AJ400" s="155"/>
      <c r="AK400" s="156"/>
      <c r="AL400" s="130">
        <f t="shared" si="129"/>
        <v>0</v>
      </c>
      <c r="AM400" s="155"/>
      <c r="AN400" s="156"/>
      <c r="AO400" s="75">
        <f t="shared" si="130"/>
        <v>0</v>
      </c>
      <c r="AP400" s="77"/>
      <c r="AQ400" s="116"/>
      <c r="AR400" s="115">
        <f t="shared" si="131"/>
        <v>0</v>
      </c>
      <c r="AS400" s="136"/>
      <c r="AT400" s="115">
        <f t="shared" si="132"/>
        <v>0</v>
      </c>
      <c r="AU400" s="157"/>
      <c r="AV400" s="158"/>
      <c r="AW400" s="109">
        <f t="shared" si="139"/>
        <v>0</v>
      </c>
      <c r="AX400" s="84"/>
      <c r="AY400" s="138" t="str">
        <f t="shared" si="134"/>
        <v/>
      </c>
      <c r="AZ400" s="138" t="str">
        <f t="shared" si="135"/>
        <v/>
      </c>
      <c r="BA400" s="138" t="str">
        <f t="shared" si="136"/>
        <v/>
      </c>
      <c r="BB400" s="138" t="str">
        <f t="shared" si="137"/>
        <v/>
      </c>
      <c r="BC400" s="138" t="str">
        <f t="shared" si="138"/>
        <v/>
      </c>
    </row>
    <row r="401" spans="1:55" s="2" customFormat="1" ht="35.1" customHeight="1" x14ac:dyDescent="0.2">
      <c r="A401" s="10">
        <f t="shared" si="133"/>
        <v>376</v>
      </c>
      <c r="B401" s="159"/>
      <c r="C401" s="159"/>
      <c r="D401" s="99">
        <f t="shared" si="116"/>
        <v>0</v>
      </c>
      <c r="E401" s="76">
        <f t="shared" si="117"/>
        <v>0</v>
      </c>
      <c r="F401" s="76">
        <f t="shared" si="118"/>
        <v>0</v>
      </c>
      <c r="G401" s="160"/>
      <c r="H401" s="160"/>
      <c r="I401" s="75">
        <f t="shared" si="119"/>
        <v>0</v>
      </c>
      <c r="J401" s="161"/>
      <c r="K401" s="162"/>
      <c r="L401" s="115">
        <f t="shared" si="120"/>
        <v>0</v>
      </c>
      <c r="M401" s="161"/>
      <c r="N401" s="162"/>
      <c r="O401" s="115">
        <f t="shared" si="121"/>
        <v>0</v>
      </c>
      <c r="P401" s="116"/>
      <c r="Q401" s="116"/>
      <c r="R401" s="115">
        <f t="shared" si="122"/>
        <v>0</v>
      </c>
      <c r="S401" s="116"/>
      <c r="T401" s="75">
        <f t="shared" si="123"/>
        <v>0</v>
      </c>
      <c r="U401" s="124"/>
      <c r="V401" s="125">
        <f t="shared" si="124"/>
        <v>0</v>
      </c>
      <c r="W401" s="124"/>
      <c r="X401" s="75">
        <f t="shared" si="125"/>
        <v>0</v>
      </c>
      <c r="Y401" s="161"/>
      <c r="Z401" s="163"/>
      <c r="AA401" s="162"/>
      <c r="AB401" s="75">
        <f t="shared" si="126"/>
        <v>0</v>
      </c>
      <c r="AC401" s="164"/>
      <c r="AD401" s="165"/>
      <c r="AE401" s="75">
        <f t="shared" si="127"/>
        <v>0</v>
      </c>
      <c r="AF401" s="161"/>
      <c r="AG401" s="163"/>
      <c r="AH401" s="162"/>
      <c r="AI401" s="75">
        <f t="shared" si="128"/>
        <v>0</v>
      </c>
      <c r="AJ401" s="155"/>
      <c r="AK401" s="156"/>
      <c r="AL401" s="130">
        <f t="shared" si="129"/>
        <v>0</v>
      </c>
      <c r="AM401" s="155"/>
      <c r="AN401" s="156"/>
      <c r="AO401" s="75">
        <f t="shared" si="130"/>
        <v>0</v>
      </c>
      <c r="AP401" s="77"/>
      <c r="AQ401" s="116"/>
      <c r="AR401" s="115">
        <f t="shared" si="131"/>
        <v>0</v>
      </c>
      <c r="AS401" s="136"/>
      <c r="AT401" s="115">
        <f t="shared" si="132"/>
        <v>0</v>
      </c>
      <c r="AU401" s="157"/>
      <c r="AV401" s="158"/>
      <c r="AW401" s="109">
        <f t="shared" si="139"/>
        <v>0</v>
      </c>
      <c r="AX401" s="84"/>
      <c r="AY401" s="138" t="str">
        <f t="shared" si="134"/>
        <v/>
      </c>
      <c r="AZ401" s="138" t="str">
        <f t="shared" si="135"/>
        <v/>
      </c>
      <c r="BA401" s="138" t="str">
        <f t="shared" si="136"/>
        <v/>
      </c>
      <c r="BB401" s="138" t="str">
        <f t="shared" si="137"/>
        <v/>
      </c>
      <c r="BC401" s="138" t="str">
        <f t="shared" si="138"/>
        <v/>
      </c>
    </row>
    <row r="402" spans="1:55" s="2" customFormat="1" ht="35.1" customHeight="1" x14ac:dyDescent="0.2">
      <c r="A402" s="10">
        <f t="shared" si="133"/>
        <v>377</v>
      </c>
      <c r="B402" s="159"/>
      <c r="C402" s="159"/>
      <c r="D402" s="99">
        <f t="shared" si="116"/>
        <v>0</v>
      </c>
      <c r="E402" s="76">
        <f t="shared" si="117"/>
        <v>0</v>
      </c>
      <c r="F402" s="76">
        <f t="shared" si="118"/>
        <v>0</v>
      </c>
      <c r="G402" s="160"/>
      <c r="H402" s="160"/>
      <c r="I402" s="75">
        <f t="shared" si="119"/>
        <v>0</v>
      </c>
      <c r="J402" s="161"/>
      <c r="K402" s="162"/>
      <c r="L402" s="115">
        <f t="shared" si="120"/>
        <v>0</v>
      </c>
      <c r="M402" s="161"/>
      <c r="N402" s="162"/>
      <c r="O402" s="115">
        <f t="shared" si="121"/>
        <v>0</v>
      </c>
      <c r="P402" s="116"/>
      <c r="Q402" s="116"/>
      <c r="R402" s="115">
        <f t="shared" si="122"/>
        <v>0</v>
      </c>
      <c r="S402" s="116"/>
      <c r="T402" s="75">
        <f t="shared" si="123"/>
        <v>0</v>
      </c>
      <c r="U402" s="124"/>
      <c r="V402" s="125">
        <f t="shared" si="124"/>
        <v>0</v>
      </c>
      <c r="W402" s="124"/>
      <c r="X402" s="75">
        <f t="shared" si="125"/>
        <v>0</v>
      </c>
      <c r="Y402" s="161"/>
      <c r="Z402" s="163"/>
      <c r="AA402" s="162"/>
      <c r="AB402" s="75">
        <f t="shared" si="126"/>
        <v>0</v>
      </c>
      <c r="AC402" s="164"/>
      <c r="AD402" s="165"/>
      <c r="AE402" s="75">
        <f t="shared" si="127"/>
        <v>0</v>
      </c>
      <c r="AF402" s="161"/>
      <c r="AG402" s="163"/>
      <c r="AH402" s="162"/>
      <c r="AI402" s="75">
        <f t="shared" si="128"/>
        <v>0</v>
      </c>
      <c r="AJ402" s="155"/>
      <c r="AK402" s="156"/>
      <c r="AL402" s="130">
        <f t="shared" si="129"/>
        <v>0</v>
      </c>
      <c r="AM402" s="155"/>
      <c r="AN402" s="156"/>
      <c r="AO402" s="75">
        <f t="shared" si="130"/>
        <v>0</v>
      </c>
      <c r="AP402" s="77"/>
      <c r="AQ402" s="116"/>
      <c r="AR402" s="115">
        <f t="shared" si="131"/>
        <v>0</v>
      </c>
      <c r="AS402" s="136"/>
      <c r="AT402" s="115">
        <f t="shared" si="132"/>
        <v>0</v>
      </c>
      <c r="AU402" s="157"/>
      <c r="AV402" s="158"/>
      <c r="AW402" s="109">
        <f t="shared" si="139"/>
        <v>0</v>
      </c>
      <c r="AX402" s="84"/>
      <c r="AY402" s="138" t="str">
        <f t="shared" si="134"/>
        <v/>
      </c>
      <c r="AZ402" s="138" t="str">
        <f t="shared" si="135"/>
        <v/>
      </c>
      <c r="BA402" s="138" t="str">
        <f t="shared" si="136"/>
        <v/>
      </c>
      <c r="BB402" s="138" t="str">
        <f t="shared" si="137"/>
        <v/>
      </c>
      <c r="BC402" s="138" t="str">
        <f t="shared" si="138"/>
        <v/>
      </c>
    </row>
    <row r="403" spans="1:55" s="2" customFormat="1" ht="35.1" customHeight="1" x14ac:dyDescent="0.2">
      <c r="A403" s="10">
        <f t="shared" si="133"/>
        <v>378</v>
      </c>
      <c r="B403" s="159"/>
      <c r="C403" s="159"/>
      <c r="D403" s="99">
        <f t="shared" si="116"/>
        <v>0</v>
      </c>
      <c r="E403" s="76">
        <f t="shared" si="117"/>
        <v>0</v>
      </c>
      <c r="F403" s="76">
        <f t="shared" si="118"/>
        <v>0</v>
      </c>
      <c r="G403" s="160"/>
      <c r="H403" s="160"/>
      <c r="I403" s="75">
        <f t="shared" si="119"/>
        <v>0</v>
      </c>
      <c r="J403" s="161"/>
      <c r="K403" s="162"/>
      <c r="L403" s="115">
        <f t="shared" si="120"/>
        <v>0</v>
      </c>
      <c r="M403" s="161"/>
      <c r="N403" s="162"/>
      <c r="O403" s="115">
        <f t="shared" si="121"/>
        <v>0</v>
      </c>
      <c r="P403" s="116"/>
      <c r="Q403" s="116"/>
      <c r="R403" s="115">
        <f t="shared" si="122"/>
        <v>0</v>
      </c>
      <c r="S403" s="116"/>
      <c r="T403" s="75">
        <f t="shared" si="123"/>
        <v>0</v>
      </c>
      <c r="U403" s="124"/>
      <c r="V403" s="125">
        <f t="shared" si="124"/>
        <v>0</v>
      </c>
      <c r="W403" s="124"/>
      <c r="X403" s="75">
        <f t="shared" si="125"/>
        <v>0</v>
      </c>
      <c r="Y403" s="161"/>
      <c r="Z403" s="163"/>
      <c r="AA403" s="162"/>
      <c r="AB403" s="75">
        <f t="shared" si="126"/>
        <v>0</v>
      </c>
      <c r="AC403" s="164"/>
      <c r="AD403" s="165"/>
      <c r="AE403" s="75">
        <f t="shared" si="127"/>
        <v>0</v>
      </c>
      <c r="AF403" s="161"/>
      <c r="AG403" s="163"/>
      <c r="AH403" s="162"/>
      <c r="AI403" s="75">
        <f t="shared" si="128"/>
        <v>0</v>
      </c>
      <c r="AJ403" s="155"/>
      <c r="AK403" s="156"/>
      <c r="AL403" s="130">
        <f t="shared" si="129"/>
        <v>0</v>
      </c>
      <c r="AM403" s="155"/>
      <c r="AN403" s="156"/>
      <c r="AO403" s="75">
        <f t="shared" si="130"/>
        <v>0</v>
      </c>
      <c r="AP403" s="77"/>
      <c r="AQ403" s="116"/>
      <c r="AR403" s="115">
        <f t="shared" si="131"/>
        <v>0</v>
      </c>
      <c r="AS403" s="136"/>
      <c r="AT403" s="115">
        <f t="shared" si="132"/>
        <v>0</v>
      </c>
      <c r="AU403" s="157"/>
      <c r="AV403" s="158"/>
      <c r="AW403" s="109">
        <f t="shared" si="139"/>
        <v>0</v>
      </c>
      <c r="AX403" s="84"/>
      <c r="AY403" s="138" t="str">
        <f t="shared" si="134"/>
        <v/>
      </c>
      <c r="AZ403" s="138" t="str">
        <f t="shared" si="135"/>
        <v/>
      </c>
      <c r="BA403" s="138" t="str">
        <f t="shared" si="136"/>
        <v/>
      </c>
      <c r="BB403" s="138" t="str">
        <f t="shared" si="137"/>
        <v/>
      </c>
      <c r="BC403" s="138" t="str">
        <f t="shared" si="138"/>
        <v/>
      </c>
    </row>
    <row r="404" spans="1:55" s="2" customFormat="1" ht="35.1" customHeight="1" x14ac:dyDescent="0.2">
      <c r="A404" s="10">
        <f t="shared" si="133"/>
        <v>379</v>
      </c>
      <c r="B404" s="159"/>
      <c r="C404" s="159"/>
      <c r="D404" s="99">
        <f t="shared" si="116"/>
        <v>0</v>
      </c>
      <c r="E404" s="76">
        <f t="shared" si="117"/>
        <v>0</v>
      </c>
      <c r="F404" s="76">
        <f t="shared" si="118"/>
        <v>0</v>
      </c>
      <c r="G404" s="160"/>
      <c r="H404" s="160"/>
      <c r="I404" s="75">
        <f t="shared" si="119"/>
        <v>0</v>
      </c>
      <c r="J404" s="161"/>
      <c r="K404" s="162"/>
      <c r="L404" s="115">
        <f t="shared" si="120"/>
        <v>0</v>
      </c>
      <c r="M404" s="161"/>
      <c r="N404" s="162"/>
      <c r="O404" s="115">
        <f t="shared" si="121"/>
        <v>0</v>
      </c>
      <c r="P404" s="116"/>
      <c r="Q404" s="116"/>
      <c r="R404" s="115">
        <f t="shared" si="122"/>
        <v>0</v>
      </c>
      <c r="S404" s="116"/>
      <c r="T404" s="75">
        <f t="shared" si="123"/>
        <v>0</v>
      </c>
      <c r="U404" s="124"/>
      <c r="V404" s="125">
        <f t="shared" si="124"/>
        <v>0</v>
      </c>
      <c r="W404" s="124"/>
      <c r="X404" s="75">
        <f t="shared" si="125"/>
        <v>0</v>
      </c>
      <c r="Y404" s="161"/>
      <c r="Z404" s="163"/>
      <c r="AA404" s="162"/>
      <c r="AB404" s="75">
        <f t="shared" si="126"/>
        <v>0</v>
      </c>
      <c r="AC404" s="164"/>
      <c r="AD404" s="165"/>
      <c r="AE404" s="75">
        <f t="shared" si="127"/>
        <v>0</v>
      </c>
      <c r="AF404" s="161"/>
      <c r="AG404" s="163"/>
      <c r="AH404" s="162"/>
      <c r="AI404" s="75">
        <f t="shared" si="128"/>
        <v>0</v>
      </c>
      <c r="AJ404" s="155"/>
      <c r="AK404" s="156"/>
      <c r="AL404" s="130">
        <f t="shared" si="129"/>
        <v>0</v>
      </c>
      <c r="AM404" s="155"/>
      <c r="AN404" s="156"/>
      <c r="AO404" s="75">
        <f t="shared" si="130"/>
        <v>0</v>
      </c>
      <c r="AP404" s="77"/>
      <c r="AQ404" s="116"/>
      <c r="AR404" s="115">
        <f t="shared" si="131"/>
        <v>0</v>
      </c>
      <c r="AS404" s="136"/>
      <c r="AT404" s="115">
        <f t="shared" si="132"/>
        <v>0</v>
      </c>
      <c r="AU404" s="157"/>
      <c r="AV404" s="158"/>
      <c r="AW404" s="109">
        <f t="shared" si="139"/>
        <v>0</v>
      </c>
      <c r="AX404" s="84"/>
      <c r="AY404" s="138" t="str">
        <f t="shared" si="134"/>
        <v/>
      </c>
      <c r="AZ404" s="138" t="str">
        <f t="shared" si="135"/>
        <v/>
      </c>
      <c r="BA404" s="138" t="str">
        <f t="shared" si="136"/>
        <v/>
      </c>
      <c r="BB404" s="138" t="str">
        <f t="shared" si="137"/>
        <v/>
      </c>
      <c r="BC404" s="138" t="str">
        <f t="shared" si="138"/>
        <v/>
      </c>
    </row>
    <row r="405" spans="1:55" s="5" customFormat="1" ht="35.1" customHeight="1" x14ac:dyDescent="0.25">
      <c r="A405" s="10">
        <f t="shared" si="133"/>
        <v>380</v>
      </c>
      <c r="B405" s="159"/>
      <c r="C405" s="159"/>
      <c r="D405" s="99">
        <f t="shared" si="116"/>
        <v>0</v>
      </c>
      <c r="E405" s="76">
        <f t="shared" si="117"/>
        <v>0</v>
      </c>
      <c r="F405" s="76">
        <f t="shared" si="118"/>
        <v>0</v>
      </c>
      <c r="G405" s="160"/>
      <c r="H405" s="160"/>
      <c r="I405" s="75">
        <f t="shared" si="119"/>
        <v>0</v>
      </c>
      <c r="J405" s="161"/>
      <c r="K405" s="162"/>
      <c r="L405" s="115">
        <f t="shared" si="120"/>
        <v>0</v>
      </c>
      <c r="M405" s="161"/>
      <c r="N405" s="162"/>
      <c r="O405" s="115">
        <f t="shared" si="121"/>
        <v>0</v>
      </c>
      <c r="P405" s="116"/>
      <c r="Q405" s="116"/>
      <c r="R405" s="115">
        <f t="shared" si="122"/>
        <v>0</v>
      </c>
      <c r="S405" s="116"/>
      <c r="T405" s="75">
        <f t="shared" si="123"/>
        <v>0</v>
      </c>
      <c r="U405" s="124"/>
      <c r="V405" s="125">
        <f t="shared" si="124"/>
        <v>0</v>
      </c>
      <c r="W405" s="124"/>
      <c r="X405" s="75">
        <f t="shared" si="125"/>
        <v>0</v>
      </c>
      <c r="Y405" s="161"/>
      <c r="Z405" s="163"/>
      <c r="AA405" s="162"/>
      <c r="AB405" s="75">
        <f t="shared" si="126"/>
        <v>0</v>
      </c>
      <c r="AC405" s="164"/>
      <c r="AD405" s="165"/>
      <c r="AE405" s="75">
        <f t="shared" si="127"/>
        <v>0</v>
      </c>
      <c r="AF405" s="161"/>
      <c r="AG405" s="163"/>
      <c r="AH405" s="162"/>
      <c r="AI405" s="75">
        <f t="shared" si="128"/>
        <v>0</v>
      </c>
      <c r="AJ405" s="155"/>
      <c r="AK405" s="156"/>
      <c r="AL405" s="130">
        <f t="shared" si="129"/>
        <v>0</v>
      </c>
      <c r="AM405" s="155"/>
      <c r="AN405" s="156"/>
      <c r="AO405" s="75">
        <f t="shared" si="130"/>
        <v>0</v>
      </c>
      <c r="AP405" s="77"/>
      <c r="AQ405" s="116"/>
      <c r="AR405" s="115">
        <f t="shared" si="131"/>
        <v>0</v>
      </c>
      <c r="AS405" s="136"/>
      <c r="AT405" s="115">
        <f t="shared" si="132"/>
        <v>0</v>
      </c>
      <c r="AU405" s="157"/>
      <c r="AV405" s="158"/>
      <c r="AW405" s="109">
        <f t="shared" si="139"/>
        <v>0</v>
      </c>
      <c r="AX405" s="82"/>
      <c r="AY405" s="138" t="str">
        <f t="shared" si="134"/>
        <v/>
      </c>
      <c r="AZ405" s="138" t="str">
        <f t="shared" si="135"/>
        <v/>
      </c>
      <c r="BA405" s="138" t="str">
        <f t="shared" si="136"/>
        <v/>
      </c>
      <c r="BB405" s="138" t="str">
        <f t="shared" si="137"/>
        <v/>
      </c>
      <c r="BC405" s="138" t="str">
        <f t="shared" si="138"/>
        <v/>
      </c>
    </row>
    <row r="406" spans="1:55" s="4" customFormat="1" ht="35.1" customHeight="1" x14ac:dyDescent="0.25">
      <c r="A406" s="10">
        <f t="shared" si="133"/>
        <v>381</v>
      </c>
      <c r="B406" s="159"/>
      <c r="C406" s="159"/>
      <c r="D406" s="99">
        <f t="shared" si="116"/>
        <v>0</v>
      </c>
      <c r="E406" s="76">
        <f t="shared" si="117"/>
        <v>0</v>
      </c>
      <c r="F406" s="76">
        <f t="shared" si="118"/>
        <v>0</v>
      </c>
      <c r="G406" s="160"/>
      <c r="H406" s="160"/>
      <c r="I406" s="75">
        <f t="shared" si="119"/>
        <v>0</v>
      </c>
      <c r="J406" s="161"/>
      <c r="K406" s="162"/>
      <c r="L406" s="115">
        <f t="shared" si="120"/>
        <v>0</v>
      </c>
      <c r="M406" s="161"/>
      <c r="N406" s="162"/>
      <c r="O406" s="115">
        <f t="shared" si="121"/>
        <v>0</v>
      </c>
      <c r="P406" s="116"/>
      <c r="Q406" s="116"/>
      <c r="R406" s="115">
        <f t="shared" si="122"/>
        <v>0</v>
      </c>
      <c r="S406" s="116"/>
      <c r="T406" s="75">
        <f t="shared" si="123"/>
        <v>0</v>
      </c>
      <c r="U406" s="124"/>
      <c r="V406" s="125">
        <f t="shared" si="124"/>
        <v>0</v>
      </c>
      <c r="W406" s="124"/>
      <c r="X406" s="75">
        <f t="shared" si="125"/>
        <v>0</v>
      </c>
      <c r="Y406" s="161"/>
      <c r="Z406" s="163"/>
      <c r="AA406" s="162"/>
      <c r="AB406" s="75">
        <f t="shared" si="126"/>
        <v>0</v>
      </c>
      <c r="AC406" s="164"/>
      <c r="AD406" s="165"/>
      <c r="AE406" s="75">
        <f t="shared" si="127"/>
        <v>0</v>
      </c>
      <c r="AF406" s="161"/>
      <c r="AG406" s="163"/>
      <c r="AH406" s="162"/>
      <c r="AI406" s="75">
        <f t="shared" si="128"/>
        <v>0</v>
      </c>
      <c r="AJ406" s="155"/>
      <c r="AK406" s="156"/>
      <c r="AL406" s="130">
        <f t="shared" si="129"/>
        <v>0</v>
      </c>
      <c r="AM406" s="155"/>
      <c r="AN406" s="156"/>
      <c r="AO406" s="75">
        <f t="shared" si="130"/>
        <v>0</v>
      </c>
      <c r="AP406" s="77"/>
      <c r="AQ406" s="116"/>
      <c r="AR406" s="115">
        <f t="shared" si="131"/>
        <v>0</v>
      </c>
      <c r="AS406" s="136"/>
      <c r="AT406" s="115">
        <f t="shared" si="132"/>
        <v>0</v>
      </c>
      <c r="AU406" s="157"/>
      <c r="AV406" s="158"/>
      <c r="AW406" s="109">
        <f t="shared" si="139"/>
        <v>0</v>
      </c>
      <c r="AX406" s="83"/>
      <c r="AY406" s="138" t="str">
        <f t="shared" si="134"/>
        <v/>
      </c>
      <c r="AZ406" s="138" t="str">
        <f t="shared" si="135"/>
        <v/>
      </c>
      <c r="BA406" s="138" t="str">
        <f t="shared" si="136"/>
        <v/>
      </c>
      <c r="BB406" s="138" t="str">
        <f t="shared" si="137"/>
        <v/>
      </c>
      <c r="BC406" s="138" t="str">
        <f t="shared" si="138"/>
        <v/>
      </c>
    </row>
    <row r="407" spans="1:55" s="2" customFormat="1" ht="35.1" customHeight="1" x14ac:dyDescent="0.2">
      <c r="A407" s="10">
        <f t="shared" si="133"/>
        <v>382</v>
      </c>
      <c r="B407" s="159"/>
      <c r="C407" s="159"/>
      <c r="D407" s="99">
        <f t="shared" si="116"/>
        <v>0</v>
      </c>
      <c r="E407" s="76">
        <f t="shared" si="117"/>
        <v>0</v>
      </c>
      <c r="F407" s="76">
        <f t="shared" si="118"/>
        <v>0</v>
      </c>
      <c r="G407" s="160"/>
      <c r="H407" s="160"/>
      <c r="I407" s="75">
        <f t="shared" si="119"/>
        <v>0</v>
      </c>
      <c r="J407" s="161"/>
      <c r="K407" s="162"/>
      <c r="L407" s="115">
        <f t="shared" si="120"/>
        <v>0</v>
      </c>
      <c r="M407" s="161"/>
      <c r="N407" s="162"/>
      <c r="O407" s="115">
        <f t="shared" si="121"/>
        <v>0</v>
      </c>
      <c r="P407" s="116"/>
      <c r="Q407" s="116"/>
      <c r="R407" s="115">
        <f t="shared" si="122"/>
        <v>0</v>
      </c>
      <c r="S407" s="116"/>
      <c r="T407" s="75">
        <f t="shared" si="123"/>
        <v>0</v>
      </c>
      <c r="U407" s="124"/>
      <c r="V407" s="125">
        <f t="shared" si="124"/>
        <v>0</v>
      </c>
      <c r="W407" s="124"/>
      <c r="X407" s="75">
        <f t="shared" si="125"/>
        <v>0</v>
      </c>
      <c r="Y407" s="161"/>
      <c r="Z407" s="163"/>
      <c r="AA407" s="162"/>
      <c r="AB407" s="75">
        <f t="shared" si="126"/>
        <v>0</v>
      </c>
      <c r="AC407" s="164"/>
      <c r="AD407" s="165"/>
      <c r="AE407" s="75">
        <f t="shared" si="127"/>
        <v>0</v>
      </c>
      <c r="AF407" s="161"/>
      <c r="AG407" s="163"/>
      <c r="AH407" s="162"/>
      <c r="AI407" s="75">
        <f t="shared" si="128"/>
        <v>0</v>
      </c>
      <c r="AJ407" s="155"/>
      <c r="AK407" s="156"/>
      <c r="AL407" s="130">
        <f t="shared" si="129"/>
        <v>0</v>
      </c>
      <c r="AM407" s="155"/>
      <c r="AN407" s="156"/>
      <c r="AO407" s="75">
        <f t="shared" si="130"/>
        <v>0</v>
      </c>
      <c r="AP407" s="77"/>
      <c r="AQ407" s="116"/>
      <c r="AR407" s="115">
        <f t="shared" si="131"/>
        <v>0</v>
      </c>
      <c r="AS407" s="136"/>
      <c r="AT407" s="115">
        <f t="shared" si="132"/>
        <v>0</v>
      </c>
      <c r="AU407" s="157"/>
      <c r="AV407" s="158"/>
      <c r="AW407" s="109">
        <f t="shared" si="139"/>
        <v>0</v>
      </c>
      <c r="AX407" s="84"/>
      <c r="AY407" s="138" t="str">
        <f t="shared" si="134"/>
        <v/>
      </c>
      <c r="AZ407" s="138" t="str">
        <f t="shared" si="135"/>
        <v/>
      </c>
      <c r="BA407" s="138" t="str">
        <f t="shared" si="136"/>
        <v/>
      </c>
      <c r="BB407" s="138" t="str">
        <f t="shared" si="137"/>
        <v/>
      </c>
      <c r="BC407" s="138" t="str">
        <f t="shared" si="138"/>
        <v/>
      </c>
    </row>
    <row r="408" spans="1:55" s="2" customFormat="1" ht="35.1" customHeight="1" x14ac:dyDescent="0.2">
      <c r="A408" s="10">
        <f t="shared" si="133"/>
        <v>383</v>
      </c>
      <c r="B408" s="159"/>
      <c r="C408" s="159"/>
      <c r="D408" s="99">
        <f t="shared" si="116"/>
        <v>0</v>
      </c>
      <c r="E408" s="76">
        <f t="shared" si="117"/>
        <v>0</v>
      </c>
      <c r="F408" s="76">
        <f t="shared" si="118"/>
        <v>0</v>
      </c>
      <c r="G408" s="160"/>
      <c r="H408" s="160"/>
      <c r="I408" s="75">
        <f t="shared" si="119"/>
        <v>0</v>
      </c>
      <c r="J408" s="161"/>
      <c r="K408" s="162"/>
      <c r="L408" s="115">
        <f t="shared" si="120"/>
        <v>0</v>
      </c>
      <c r="M408" s="161"/>
      <c r="N408" s="162"/>
      <c r="O408" s="115">
        <f t="shared" si="121"/>
        <v>0</v>
      </c>
      <c r="P408" s="116"/>
      <c r="Q408" s="116"/>
      <c r="R408" s="115">
        <f t="shared" si="122"/>
        <v>0</v>
      </c>
      <c r="S408" s="116"/>
      <c r="T408" s="75">
        <f t="shared" si="123"/>
        <v>0</v>
      </c>
      <c r="U408" s="124"/>
      <c r="V408" s="125">
        <f t="shared" si="124"/>
        <v>0</v>
      </c>
      <c r="W408" s="124"/>
      <c r="X408" s="75">
        <f t="shared" si="125"/>
        <v>0</v>
      </c>
      <c r="Y408" s="161"/>
      <c r="Z408" s="163"/>
      <c r="AA408" s="162"/>
      <c r="AB408" s="75">
        <f t="shared" si="126"/>
        <v>0</v>
      </c>
      <c r="AC408" s="164"/>
      <c r="AD408" s="165"/>
      <c r="AE408" s="75">
        <f t="shared" si="127"/>
        <v>0</v>
      </c>
      <c r="AF408" s="161"/>
      <c r="AG408" s="163"/>
      <c r="AH408" s="162"/>
      <c r="AI408" s="75">
        <f t="shared" si="128"/>
        <v>0</v>
      </c>
      <c r="AJ408" s="155"/>
      <c r="AK408" s="156"/>
      <c r="AL408" s="130">
        <f t="shared" si="129"/>
        <v>0</v>
      </c>
      <c r="AM408" s="155"/>
      <c r="AN408" s="156"/>
      <c r="AO408" s="75">
        <f t="shared" si="130"/>
        <v>0</v>
      </c>
      <c r="AP408" s="77"/>
      <c r="AQ408" s="116"/>
      <c r="AR408" s="115">
        <f t="shared" si="131"/>
        <v>0</v>
      </c>
      <c r="AS408" s="136"/>
      <c r="AT408" s="115">
        <f t="shared" si="132"/>
        <v>0</v>
      </c>
      <c r="AU408" s="157"/>
      <c r="AV408" s="158"/>
      <c r="AW408" s="109">
        <f t="shared" si="139"/>
        <v>0</v>
      </c>
      <c r="AX408" s="84"/>
      <c r="AY408" s="138" t="str">
        <f t="shared" si="134"/>
        <v/>
      </c>
      <c r="AZ408" s="138" t="str">
        <f t="shared" si="135"/>
        <v/>
      </c>
      <c r="BA408" s="138" t="str">
        <f t="shared" si="136"/>
        <v/>
      </c>
      <c r="BB408" s="138" t="str">
        <f t="shared" si="137"/>
        <v/>
      </c>
      <c r="BC408" s="138" t="str">
        <f t="shared" si="138"/>
        <v/>
      </c>
    </row>
    <row r="409" spans="1:55" s="2" customFormat="1" ht="35.1" customHeight="1" x14ac:dyDescent="0.2">
      <c r="A409" s="10">
        <f t="shared" si="133"/>
        <v>384</v>
      </c>
      <c r="B409" s="159"/>
      <c r="C409" s="159"/>
      <c r="D409" s="99">
        <f t="shared" si="116"/>
        <v>0</v>
      </c>
      <c r="E409" s="76">
        <f t="shared" si="117"/>
        <v>0</v>
      </c>
      <c r="F409" s="76">
        <f t="shared" si="118"/>
        <v>0</v>
      </c>
      <c r="G409" s="160"/>
      <c r="H409" s="160"/>
      <c r="I409" s="75">
        <f t="shared" si="119"/>
        <v>0</v>
      </c>
      <c r="J409" s="161"/>
      <c r="K409" s="162"/>
      <c r="L409" s="115">
        <f t="shared" si="120"/>
        <v>0</v>
      </c>
      <c r="M409" s="161"/>
      <c r="N409" s="162"/>
      <c r="O409" s="115">
        <f t="shared" si="121"/>
        <v>0</v>
      </c>
      <c r="P409" s="116"/>
      <c r="Q409" s="116"/>
      <c r="R409" s="115">
        <f t="shared" si="122"/>
        <v>0</v>
      </c>
      <c r="S409" s="116"/>
      <c r="T409" s="75">
        <f t="shared" si="123"/>
        <v>0</v>
      </c>
      <c r="U409" s="124"/>
      <c r="V409" s="125">
        <f t="shared" si="124"/>
        <v>0</v>
      </c>
      <c r="W409" s="124"/>
      <c r="X409" s="75">
        <f t="shared" si="125"/>
        <v>0</v>
      </c>
      <c r="Y409" s="161"/>
      <c r="Z409" s="163"/>
      <c r="AA409" s="162"/>
      <c r="AB409" s="75">
        <f t="shared" si="126"/>
        <v>0</v>
      </c>
      <c r="AC409" s="164"/>
      <c r="AD409" s="165"/>
      <c r="AE409" s="75">
        <f t="shared" si="127"/>
        <v>0</v>
      </c>
      <c r="AF409" s="161"/>
      <c r="AG409" s="163"/>
      <c r="AH409" s="162"/>
      <c r="AI409" s="75">
        <f t="shared" si="128"/>
        <v>0</v>
      </c>
      <c r="AJ409" s="155"/>
      <c r="AK409" s="156"/>
      <c r="AL409" s="130">
        <f t="shared" si="129"/>
        <v>0</v>
      </c>
      <c r="AM409" s="155"/>
      <c r="AN409" s="156"/>
      <c r="AO409" s="75">
        <f t="shared" si="130"/>
        <v>0</v>
      </c>
      <c r="AP409" s="77"/>
      <c r="AQ409" s="116"/>
      <c r="AR409" s="115">
        <f t="shared" si="131"/>
        <v>0</v>
      </c>
      <c r="AS409" s="136"/>
      <c r="AT409" s="115">
        <f t="shared" si="132"/>
        <v>0</v>
      </c>
      <c r="AU409" s="157"/>
      <c r="AV409" s="158"/>
      <c r="AW409" s="109">
        <f t="shared" si="139"/>
        <v>0</v>
      </c>
      <c r="AX409" s="84"/>
      <c r="AY409" s="138" t="str">
        <f t="shared" si="134"/>
        <v/>
      </c>
      <c r="AZ409" s="138" t="str">
        <f t="shared" si="135"/>
        <v/>
      </c>
      <c r="BA409" s="138" t="str">
        <f t="shared" si="136"/>
        <v/>
      </c>
      <c r="BB409" s="138" t="str">
        <f t="shared" si="137"/>
        <v/>
      </c>
      <c r="BC409" s="138" t="str">
        <f t="shared" si="138"/>
        <v/>
      </c>
    </row>
    <row r="410" spans="1:55" s="2" customFormat="1" ht="35.1" customHeight="1" x14ac:dyDescent="0.2">
      <c r="A410" s="10">
        <f t="shared" si="133"/>
        <v>385</v>
      </c>
      <c r="B410" s="159"/>
      <c r="C410" s="159"/>
      <c r="D410" s="99">
        <f t="shared" si="116"/>
        <v>0</v>
      </c>
      <c r="E410" s="76">
        <f t="shared" si="117"/>
        <v>0</v>
      </c>
      <c r="F410" s="76">
        <f t="shared" si="118"/>
        <v>0</v>
      </c>
      <c r="G410" s="160"/>
      <c r="H410" s="160"/>
      <c r="I410" s="75">
        <f t="shared" si="119"/>
        <v>0</v>
      </c>
      <c r="J410" s="161"/>
      <c r="K410" s="162"/>
      <c r="L410" s="115">
        <f t="shared" si="120"/>
        <v>0</v>
      </c>
      <c r="M410" s="161"/>
      <c r="N410" s="162"/>
      <c r="O410" s="115">
        <f t="shared" si="121"/>
        <v>0</v>
      </c>
      <c r="P410" s="116"/>
      <c r="Q410" s="116"/>
      <c r="R410" s="115">
        <f t="shared" si="122"/>
        <v>0</v>
      </c>
      <c r="S410" s="116"/>
      <c r="T410" s="75">
        <f t="shared" si="123"/>
        <v>0</v>
      </c>
      <c r="U410" s="124"/>
      <c r="V410" s="125">
        <f t="shared" si="124"/>
        <v>0</v>
      </c>
      <c r="W410" s="124"/>
      <c r="X410" s="75">
        <f t="shared" si="125"/>
        <v>0</v>
      </c>
      <c r="Y410" s="161"/>
      <c r="Z410" s="163"/>
      <c r="AA410" s="162"/>
      <c r="AB410" s="75">
        <f t="shared" si="126"/>
        <v>0</v>
      </c>
      <c r="AC410" s="164"/>
      <c r="AD410" s="165"/>
      <c r="AE410" s="75">
        <f t="shared" si="127"/>
        <v>0</v>
      </c>
      <c r="AF410" s="161"/>
      <c r="AG410" s="163"/>
      <c r="AH410" s="162"/>
      <c r="AI410" s="75">
        <f t="shared" si="128"/>
        <v>0</v>
      </c>
      <c r="AJ410" s="155"/>
      <c r="AK410" s="156"/>
      <c r="AL410" s="130">
        <f t="shared" si="129"/>
        <v>0</v>
      </c>
      <c r="AM410" s="155"/>
      <c r="AN410" s="156"/>
      <c r="AO410" s="75">
        <f t="shared" si="130"/>
        <v>0</v>
      </c>
      <c r="AP410" s="77"/>
      <c r="AQ410" s="116"/>
      <c r="AR410" s="115">
        <f t="shared" si="131"/>
        <v>0</v>
      </c>
      <c r="AS410" s="136"/>
      <c r="AT410" s="115">
        <f t="shared" si="132"/>
        <v>0</v>
      </c>
      <c r="AU410" s="157"/>
      <c r="AV410" s="158"/>
      <c r="AW410" s="109">
        <f t="shared" si="139"/>
        <v>0</v>
      </c>
      <c r="AX410" s="84"/>
      <c r="AY410" s="138" t="str">
        <f t="shared" si="134"/>
        <v/>
      </c>
      <c r="AZ410" s="138" t="str">
        <f t="shared" si="135"/>
        <v/>
      </c>
      <c r="BA410" s="138" t="str">
        <f t="shared" si="136"/>
        <v/>
      </c>
      <c r="BB410" s="138" t="str">
        <f t="shared" si="137"/>
        <v/>
      </c>
      <c r="BC410" s="138" t="str">
        <f t="shared" si="138"/>
        <v/>
      </c>
    </row>
    <row r="411" spans="1:55" s="2" customFormat="1" ht="35.1" customHeight="1" x14ac:dyDescent="0.2">
      <c r="A411" s="10">
        <f t="shared" si="133"/>
        <v>386</v>
      </c>
      <c r="B411" s="159"/>
      <c r="C411" s="159"/>
      <c r="D411" s="99">
        <f t="shared" ref="D411:D474" si="140">IFERROR(LOOKUP(,0/(B411=HAZD_LIST),HAZD_LIST_ID),0)</f>
        <v>0</v>
      </c>
      <c r="E411" s="76">
        <f t="shared" ref="E411:E474" si="141">IF(ISBLANK(B411),0,1)</f>
        <v>0</v>
      </c>
      <c r="F411" s="76">
        <f t="shared" ref="F411:F474" si="142">IF((D411=0)*AND(E411=1),1,0)</f>
        <v>0</v>
      </c>
      <c r="G411" s="160"/>
      <c r="H411" s="160"/>
      <c r="I411" s="75">
        <f t="shared" ref="I411:I474" si="143">IF(ISBLANK(G411)*AND(B411&lt;&gt;""),1,0)</f>
        <v>0</v>
      </c>
      <c r="J411" s="161"/>
      <c r="K411" s="162"/>
      <c r="L411" s="115">
        <f t="shared" ref="L411:L474" si="144">IF(ISBLANK(J411)*AND(B411&lt;&gt;""),1,0)</f>
        <v>0</v>
      </c>
      <c r="M411" s="161"/>
      <c r="N411" s="162"/>
      <c r="O411" s="115">
        <f t="shared" ref="O411:O474" si="145">IF(ISBLANK(M411)*AND(B411&lt;&gt;""),1,0)</f>
        <v>0</v>
      </c>
      <c r="P411" s="116"/>
      <c r="Q411" s="116"/>
      <c r="R411" s="115">
        <f t="shared" ref="R411:R474" si="146">IF(ISBLANK(P411)*AND(B411&lt;&gt;""),1,0)</f>
        <v>0</v>
      </c>
      <c r="S411" s="116"/>
      <c r="T411" s="75">
        <f t="shared" ref="T411:T474" si="147">IF(ISBLANK(S411)*AND(B411&lt;&gt;"")*AND(P411="Others"),1,0)</f>
        <v>0</v>
      </c>
      <c r="U411" s="124"/>
      <c r="V411" s="125">
        <f t="shared" ref="V411:V474" si="148">IF(ISBLANK(U411)*AND(B411&lt;&gt;""),1,0)</f>
        <v>0</v>
      </c>
      <c r="W411" s="124"/>
      <c r="X411" s="75">
        <f t="shared" ref="X411:X474" si="149">IF(ISBLANK(W411)*AND(B411&lt;&gt;""),1,IF((B411&lt;&gt;"")*AND(U411=0)*AND(W411=0),1,0))</f>
        <v>0</v>
      </c>
      <c r="Y411" s="161"/>
      <c r="Z411" s="163"/>
      <c r="AA411" s="162"/>
      <c r="AB411" s="75">
        <f t="shared" ref="AB411:AB474" si="150">IF(ISBLANK(Y411)*AND(B411&lt;&gt;""),1,0)</f>
        <v>0</v>
      </c>
      <c r="AC411" s="164"/>
      <c r="AD411" s="165"/>
      <c r="AE411" s="75">
        <f t="shared" ref="AE411:AE474" si="151">IF(ISBLANK(AC411)*AND(B411&lt;&gt;""),1,0)</f>
        <v>0</v>
      </c>
      <c r="AF411" s="161"/>
      <c r="AG411" s="163"/>
      <c r="AH411" s="162"/>
      <c r="AI411" s="75">
        <f t="shared" ref="AI411:AI474" si="152">IF(ISBLANK(AF411)*AND(B411&lt;&gt;""),1,0)</f>
        <v>0</v>
      </c>
      <c r="AJ411" s="155"/>
      <c r="AK411" s="156"/>
      <c r="AL411" s="130">
        <f t="shared" ref="AL411:AL474" si="153">IF(ISBLANK(AJ411)*AND(B411&lt;&gt;""),1,0)</f>
        <v>0</v>
      </c>
      <c r="AM411" s="155"/>
      <c r="AN411" s="156"/>
      <c r="AO411" s="75">
        <f t="shared" ref="AO411:AO474" si="154">IF(ISBLANK(AM411)*AND(B411&lt;&gt;""),1,0)</f>
        <v>0</v>
      </c>
      <c r="AP411" s="77"/>
      <c r="AQ411" s="116"/>
      <c r="AR411" s="115">
        <f t="shared" ref="AR411:AR474" si="155">IF(ISBLANK(AQ411)*AND(B411&lt;&gt;"")*AND(J411&lt;&gt;"Static"),1,0)</f>
        <v>0</v>
      </c>
      <c r="AS411" s="136"/>
      <c r="AT411" s="115">
        <f t="shared" ref="AT411:AT474" si="156">IF(ISBLANK(AS411)*AND(B411&lt;&gt;"")*AND(J411&lt;&gt;"Static"),1,0)</f>
        <v>0</v>
      </c>
      <c r="AU411" s="157"/>
      <c r="AV411" s="158"/>
      <c r="AW411" s="109">
        <f t="shared" si="139"/>
        <v>0</v>
      </c>
      <c r="AX411" s="84"/>
      <c r="AY411" s="138" t="str">
        <f t="shared" si="134"/>
        <v/>
      </c>
      <c r="AZ411" s="138" t="str">
        <f t="shared" si="135"/>
        <v/>
      </c>
      <c r="BA411" s="138" t="str">
        <f t="shared" si="136"/>
        <v/>
      </c>
      <c r="BB411" s="138" t="str">
        <f t="shared" si="137"/>
        <v/>
      </c>
      <c r="BC411" s="138" t="str">
        <f t="shared" si="138"/>
        <v/>
      </c>
    </row>
    <row r="412" spans="1:55" s="5" customFormat="1" ht="35.1" customHeight="1" x14ac:dyDescent="0.25">
      <c r="A412" s="10">
        <f t="shared" ref="A412:A475" si="157">A411+1</f>
        <v>387</v>
      </c>
      <c r="B412" s="159"/>
      <c r="C412" s="159"/>
      <c r="D412" s="99">
        <f t="shared" si="140"/>
        <v>0</v>
      </c>
      <c r="E412" s="76">
        <f t="shared" si="141"/>
        <v>0</v>
      </c>
      <c r="F412" s="76">
        <f t="shared" si="142"/>
        <v>0</v>
      </c>
      <c r="G412" s="160"/>
      <c r="H412" s="160"/>
      <c r="I412" s="75">
        <f t="shared" si="143"/>
        <v>0</v>
      </c>
      <c r="J412" s="161"/>
      <c r="K412" s="162"/>
      <c r="L412" s="115">
        <f t="shared" si="144"/>
        <v>0</v>
      </c>
      <c r="M412" s="161"/>
      <c r="N412" s="162"/>
      <c r="O412" s="115">
        <f t="shared" si="145"/>
        <v>0</v>
      </c>
      <c r="P412" s="116"/>
      <c r="Q412" s="116"/>
      <c r="R412" s="115">
        <f t="shared" si="146"/>
        <v>0</v>
      </c>
      <c r="S412" s="116"/>
      <c r="T412" s="75">
        <f t="shared" si="147"/>
        <v>0</v>
      </c>
      <c r="U412" s="124"/>
      <c r="V412" s="125">
        <f t="shared" si="148"/>
        <v>0</v>
      </c>
      <c r="W412" s="124"/>
      <c r="X412" s="75">
        <f t="shared" si="149"/>
        <v>0</v>
      </c>
      <c r="Y412" s="161"/>
      <c r="Z412" s="163"/>
      <c r="AA412" s="162"/>
      <c r="AB412" s="75">
        <f t="shared" si="150"/>
        <v>0</v>
      </c>
      <c r="AC412" s="164"/>
      <c r="AD412" s="165"/>
      <c r="AE412" s="75">
        <f t="shared" si="151"/>
        <v>0</v>
      </c>
      <c r="AF412" s="161"/>
      <c r="AG412" s="163"/>
      <c r="AH412" s="162"/>
      <c r="AI412" s="75">
        <f t="shared" si="152"/>
        <v>0</v>
      </c>
      <c r="AJ412" s="155"/>
      <c r="AK412" s="156"/>
      <c r="AL412" s="130">
        <f t="shared" si="153"/>
        <v>0</v>
      </c>
      <c r="AM412" s="155"/>
      <c r="AN412" s="156"/>
      <c r="AO412" s="75">
        <f t="shared" si="154"/>
        <v>0</v>
      </c>
      <c r="AP412" s="77"/>
      <c r="AQ412" s="116"/>
      <c r="AR412" s="115">
        <f t="shared" si="155"/>
        <v>0</v>
      </c>
      <c r="AS412" s="136"/>
      <c r="AT412" s="115">
        <f t="shared" si="156"/>
        <v>0</v>
      </c>
      <c r="AU412" s="157"/>
      <c r="AV412" s="158"/>
      <c r="AW412" s="109">
        <f t="shared" si="139"/>
        <v>0</v>
      </c>
      <c r="AX412" s="82"/>
      <c r="AY412" s="138" t="str">
        <f t="shared" si="134"/>
        <v/>
      </c>
      <c r="AZ412" s="138" t="str">
        <f t="shared" si="135"/>
        <v/>
      </c>
      <c r="BA412" s="138" t="str">
        <f t="shared" si="136"/>
        <v/>
      </c>
      <c r="BB412" s="138" t="str">
        <f t="shared" si="137"/>
        <v/>
      </c>
      <c r="BC412" s="138" t="str">
        <f t="shared" si="138"/>
        <v/>
      </c>
    </row>
    <row r="413" spans="1:55" s="4" customFormat="1" ht="35.1" customHeight="1" x14ac:dyDescent="0.25">
      <c r="A413" s="10">
        <f t="shared" si="157"/>
        <v>388</v>
      </c>
      <c r="B413" s="159"/>
      <c r="C413" s="159"/>
      <c r="D413" s="99">
        <f t="shared" si="140"/>
        <v>0</v>
      </c>
      <c r="E413" s="76">
        <f t="shared" si="141"/>
        <v>0</v>
      </c>
      <c r="F413" s="76">
        <f t="shared" si="142"/>
        <v>0</v>
      </c>
      <c r="G413" s="160"/>
      <c r="H413" s="160"/>
      <c r="I413" s="75">
        <f t="shared" si="143"/>
        <v>0</v>
      </c>
      <c r="J413" s="161"/>
      <c r="K413" s="162"/>
      <c r="L413" s="115">
        <f t="shared" si="144"/>
        <v>0</v>
      </c>
      <c r="M413" s="161"/>
      <c r="N413" s="162"/>
      <c r="O413" s="115">
        <f t="shared" si="145"/>
        <v>0</v>
      </c>
      <c r="P413" s="116"/>
      <c r="Q413" s="116"/>
      <c r="R413" s="115">
        <f t="shared" si="146"/>
        <v>0</v>
      </c>
      <c r="S413" s="116"/>
      <c r="T413" s="75">
        <f t="shared" si="147"/>
        <v>0</v>
      </c>
      <c r="U413" s="124"/>
      <c r="V413" s="125">
        <f t="shared" si="148"/>
        <v>0</v>
      </c>
      <c r="W413" s="124"/>
      <c r="X413" s="75">
        <f t="shared" si="149"/>
        <v>0</v>
      </c>
      <c r="Y413" s="161"/>
      <c r="Z413" s="163"/>
      <c r="AA413" s="162"/>
      <c r="AB413" s="75">
        <f t="shared" si="150"/>
        <v>0</v>
      </c>
      <c r="AC413" s="164"/>
      <c r="AD413" s="165"/>
      <c r="AE413" s="75">
        <f t="shared" si="151"/>
        <v>0</v>
      </c>
      <c r="AF413" s="161"/>
      <c r="AG413" s="163"/>
      <c r="AH413" s="162"/>
      <c r="AI413" s="75">
        <f t="shared" si="152"/>
        <v>0</v>
      </c>
      <c r="AJ413" s="155"/>
      <c r="AK413" s="156"/>
      <c r="AL413" s="130">
        <f t="shared" si="153"/>
        <v>0</v>
      </c>
      <c r="AM413" s="155"/>
      <c r="AN413" s="156"/>
      <c r="AO413" s="75">
        <f t="shared" si="154"/>
        <v>0</v>
      </c>
      <c r="AP413" s="77"/>
      <c r="AQ413" s="116"/>
      <c r="AR413" s="115">
        <f t="shared" si="155"/>
        <v>0</v>
      </c>
      <c r="AS413" s="136"/>
      <c r="AT413" s="115">
        <f t="shared" si="156"/>
        <v>0</v>
      </c>
      <c r="AU413" s="157"/>
      <c r="AV413" s="158"/>
      <c r="AW413" s="109">
        <f t="shared" si="139"/>
        <v>0</v>
      </c>
      <c r="AX413" s="83"/>
      <c r="AY413" s="138" t="str">
        <f t="shared" si="134"/>
        <v/>
      </c>
      <c r="AZ413" s="138" t="str">
        <f t="shared" si="135"/>
        <v/>
      </c>
      <c r="BA413" s="138" t="str">
        <f t="shared" si="136"/>
        <v/>
      </c>
      <c r="BB413" s="138" t="str">
        <f t="shared" si="137"/>
        <v/>
      </c>
      <c r="BC413" s="138" t="str">
        <f t="shared" si="138"/>
        <v/>
      </c>
    </row>
    <row r="414" spans="1:55" s="2" customFormat="1" ht="35.1" customHeight="1" x14ac:dyDescent="0.2">
      <c r="A414" s="10">
        <f t="shared" si="157"/>
        <v>389</v>
      </c>
      <c r="B414" s="159"/>
      <c r="C414" s="159"/>
      <c r="D414" s="99">
        <f t="shared" si="140"/>
        <v>0</v>
      </c>
      <c r="E414" s="76">
        <f t="shared" si="141"/>
        <v>0</v>
      </c>
      <c r="F414" s="76">
        <f t="shared" si="142"/>
        <v>0</v>
      </c>
      <c r="G414" s="160"/>
      <c r="H414" s="160"/>
      <c r="I414" s="75">
        <f t="shared" si="143"/>
        <v>0</v>
      </c>
      <c r="J414" s="161"/>
      <c r="K414" s="162"/>
      <c r="L414" s="115">
        <f t="shared" si="144"/>
        <v>0</v>
      </c>
      <c r="M414" s="161"/>
      <c r="N414" s="162"/>
      <c r="O414" s="115">
        <f t="shared" si="145"/>
        <v>0</v>
      </c>
      <c r="P414" s="116"/>
      <c r="Q414" s="116"/>
      <c r="R414" s="115">
        <f t="shared" si="146"/>
        <v>0</v>
      </c>
      <c r="S414" s="116"/>
      <c r="T414" s="75">
        <f t="shared" si="147"/>
        <v>0</v>
      </c>
      <c r="U414" s="124"/>
      <c r="V414" s="125">
        <f t="shared" si="148"/>
        <v>0</v>
      </c>
      <c r="W414" s="124"/>
      <c r="X414" s="75">
        <f t="shared" si="149"/>
        <v>0</v>
      </c>
      <c r="Y414" s="161"/>
      <c r="Z414" s="163"/>
      <c r="AA414" s="162"/>
      <c r="AB414" s="75">
        <f t="shared" si="150"/>
        <v>0</v>
      </c>
      <c r="AC414" s="164"/>
      <c r="AD414" s="165"/>
      <c r="AE414" s="75">
        <f t="shared" si="151"/>
        <v>0</v>
      </c>
      <c r="AF414" s="161"/>
      <c r="AG414" s="163"/>
      <c r="AH414" s="162"/>
      <c r="AI414" s="75">
        <f t="shared" si="152"/>
        <v>0</v>
      </c>
      <c r="AJ414" s="155"/>
      <c r="AK414" s="156"/>
      <c r="AL414" s="130">
        <f t="shared" si="153"/>
        <v>0</v>
      </c>
      <c r="AM414" s="155"/>
      <c r="AN414" s="156"/>
      <c r="AO414" s="75">
        <f t="shared" si="154"/>
        <v>0</v>
      </c>
      <c r="AP414" s="77"/>
      <c r="AQ414" s="116"/>
      <c r="AR414" s="115">
        <f t="shared" si="155"/>
        <v>0</v>
      </c>
      <c r="AS414" s="136"/>
      <c r="AT414" s="115">
        <f t="shared" si="156"/>
        <v>0</v>
      </c>
      <c r="AU414" s="157"/>
      <c r="AV414" s="158"/>
      <c r="AW414" s="109">
        <f t="shared" si="139"/>
        <v>0</v>
      </c>
      <c r="AX414" s="84"/>
      <c r="AY414" s="138" t="str">
        <f t="shared" si="134"/>
        <v/>
      </c>
      <c r="AZ414" s="138" t="str">
        <f t="shared" si="135"/>
        <v/>
      </c>
      <c r="BA414" s="138" t="str">
        <f t="shared" si="136"/>
        <v/>
      </c>
      <c r="BB414" s="138" t="str">
        <f t="shared" si="137"/>
        <v/>
      </c>
      <c r="BC414" s="138" t="str">
        <f t="shared" si="138"/>
        <v/>
      </c>
    </row>
    <row r="415" spans="1:55" s="2" customFormat="1" ht="35.1" customHeight="1" x14ac:dyDescent="0.2">
      <c r="A415" s="10">
        <f t="shared" si="157"/>
        <v>390</v>
      </c>
      <c r="B415" s="159"/>
      <c r="C415" s="159"/>
      <c r="D415" s="99">
        <f t="shared" si="140"/>
        <v>0</v>
      </c>
      <c r="E415" s="76">
        <f t="shared" si="141"/>
        <v>0</v>
      </c>
      <c r="F415" s="76">
        <f t="shared" si="142"/>
        <v>0</v>
      </c>
      <c r="G415" s="160"/>
      <c r="H415" s="160"/>
      <c r="I415" s="75">
        <f t="shared" si="143"/>
        <v>0</v>
      </c>
      <c r="J415" s="161"/>
      <c r="K415" s="162"/>
      <c r="L415" s="115">
        <f t="shared" si="144"/>
        <v>0</v>
      </c>
      <c r="M415" s="161"/>
      <c r="N415" s="162"/>
      <c r="O415" s="115">
        <f t="shared" si="145"/>
        <v>0</v>
      </c>
      <c r="P415" s="116"/>
      <c r="Q415" s="116"/>
      <c r="R415" s="115">
        <f t="shared" si="146"/>
        <v>0</v>
      </c>
      <c r="S415" s="116"/>
      <c r="T415" s="75">
        <f t="shared" si="147"/>
        <v>0</v>
      </c>
      <c r="U415" s="124"/>
      <c r="V415" s="125">
        <f t="shared" si="148"/>
        <v>0</v>
      </c>
      <c r="W415" s="124"/>
      <c r="X415" s="75">
        <f t="shared" si="149"/>
        <v>0</v>
      </c>
      <c r="Y415" s="161"/>
      <c r="Z415" s="163"/>
      <c r="AA415" s="162"/>
      <c r="AB415" s="75">
        <f t="shared" si="150"/>
        <v>0</v>
      </c>
      <c r="AC415" s="164"/>
      <c r="AD415" s="165"/>
      <c r="AE415" s="75">
        <f t="shared" si="151"/>
        <v>0</v>
      </c>
      <c r="AF415" s="161"/>
      <c r="AG415" s="163"/>
      <c r="AH415" s="162"/>
      <c r="AI415" s="75">
        <f t="shared" si="152"/>
        <v>0</v>
      </c>
      <c r="AJ415" s="155"/>
      <c r="AK415" s="156"/>
      <c r="AL415" s="130">
        <f t="shared" si="153"/>
        <v>0</v>
      </c>
      <c r="AM415" s="155"/>
      <c r="AN415" s="156"/>
      <c r="AO415" s="75">
        <f t="shared" si="154"/>
        <v>0</v>
      </c>
      <c r="AP415" s="77"/>
      <c r="AQ415" s="116"/>
      <c r="AR415" s="115">
        <f t="shared" si="155"/>
        <v>0</v>
      </c>
      <c r="AS415" s="136"/>
      <c r="AT415" s="115">
        <f t="shared" si="156"/>
        <v>0</v>
      </c>
      <c r="AU415" s="157"/>
      <c r="AV415" s="158"/>
      <c r="AW415" s="109">
        <f t="shared" si="139"/>
        <v>0</v>
      </c>
      <c r="AX415" s="84"/>
      <c r="AY415" s="138" t="str">
        <f t="shared" si="134"/>
        <v/>
      </c>
      <c r="AZ415" s="138" t="str">
        <f t="shared" si="135"/>
        <v/>
      </c>
      <c r="BA415" s="138" t="str">
        <f t="shared" si="136"/>
        <v/>
      </c>
      <c r="BB415" s="138" t="str">
        <f t="shared" si="137"/>
        <v/>
      </c>
      <c r="BC415" s="138" t="str">
        <f t="shared" si="138"/>
        <v/>
      </c>
    </row>
    <row r="416" spans="1:55" s="2" customFormat="1" ht="35.1" customHeight="1" x14ac:dyDescent="0.2">
      <c r="A416" s="10">
        <f t="shared" si="157"/>
        <v>391</v>
      </c>
      <c r="B416" s="159"/>
      <c r="C416" s="159"/>
      <c r="D416" s="99">
        <f t="shared" si="140"/>
        <v>0</v>
      </c>
      <c r="E416" s="76">
        <f t="shared" si="141"/>
        <v>0</v>
      </c>
      <c r="F416" s="76">
        <f t="shared" si="142"/>
        <v>0</v>
      </c>
      <c r="G416" s="160"/>
      <c r="H416" s="160"/>
      <c r="I416" s="75">
        <f t="shared" si="143"/>
        <v>0</v>
      </c>
      <c r="J416" s="161"/>
      <c r="K416" s="162"/>
      <c r="L416" s="115">
        <f t="shared" si="144"/>
        <v>0</v>
      </c>
      <c r="M416" s="161"/>
      <c r="N416" s="162"/>
      <c r="O416" s="115">
        <f t="shared" si="145"/>
        <v>0</v>
      </c>
      <c r="P416" s="116"/>
      <c r="Q416" s="116"/>
      <c r="R416" s="115">
        <f t="shared" si="146"/>
        <v>0</v>
      </c>
      <c r="S416" s="116"/>
      <c r="T416" s="75">
        <f t="shared" si="147"/>
        <v>0</v>
      </c>
      <c r="U416" s="124"/>
      <c r="V416" s="125">
        <f t="shared" si="148"/>
        <v>0</v>
      </c>
      <c r="W416" s="124"/>
      <c r="X416" s="75">
        <f t="shared" si="149"/>
        <v>0</v>
      </c>
      <c r="Y416" s="161"/>
      <c r="Z416" s="163"/>
      <c r="AA416" s="162"/>
      <c r="AB416" s="75">
        <f t="shared" si="150"/>
        <v>0</v>
      </c>
      <c r="AC416" s="164"/>
      <c r="AD416" s="165"/>
      <c r="AE416" s="75">
        <f t="shared" si="151"/>
        <v>0</v>
      </c>
      <c r="AF416" s="161"/>
      <c r="AG416" s="163"/>
      <c r="AH416" s="162"/>
      <c r="AI416" s="75">
        <f t="shared" si="152"/>
        <v>0</v>
      </c>
      <c r="AJ416" s="155"/>
      <c r="AK416" s="156"/>
      <c r="AL416" s="130">
        <f t="shared" si="153"/>
        <v>0</v>
      </c>
      <c r="AM416" s="155"/>
      <c r="AN416" s="156"/>
      <c r="AO416" s="75">
        <f t="shared" si="154"/>
        <v>0</v>
      </c>
      <c r="AP416" s="77"/>
      <c r="AQ416" s="116"/>
      <c r="AR416" s="115">
        <f t="shared" si="155"/>
        <v>0</v>
      </c>
      <c r="AS416" s="136"/>
      <c r="AT416" s="115">
        <f t="shared" si="156"/>
        <v>0</v>
      </c>
      <c r="AU416" s="157"/>
      <c r="AV416" s="158"/>
      <c r="AW416" s="109">
        <f t="shared" si="139"/>
        <v>0</v>
      </c>
      <c r="AX416" s="84"/>
      <c r="AY416" s="138" t="str">
        <f t="shared" si="134"/>
        <v/>
      </c>
      <c r="AZ416" s="138" t="str">
        <f t="shared" si="135"/>
        <v/>
      </c>
      <c r="BA416" s="138" t="str">
        <f t="shared" si="136"/>
        <v/>
      </c>
      <c r="BB416" s="138" t="str">
        <f t="shared" si="137"/>
        <v/>
      </c>
      <c r="BC416" s="138" t="str">
        <f t="shared" si="138"/>
        <v/>
      </c>
    </row>
    <row r="417" spans="1:55" s="2" customFormat="1" ht="35.1" customHeight="1" x14ac:dyDescent="0.2">
      <c r="A417" s="10">
        <f t="shared" si="157"/>
        <v>392</v>
      </c>
      <c r="B417" s="159"/>
      <c r="C417" s="159"/>
      <c r="D417" s="99">
        <f t="shared" si="140"/>
        <v>0</v>
      </c>
      <c r="E417" s="76">
        <f t="shared" si="141"/>
        <v>0</v>
      </c>
      <c r="F417" s="76">
        <f t="shared" si="142"/>
        <v>0</v>
      </c>
      <c r="G417" s="160"/>
      <c r="H417" s="160"/>
      <c r="I417" s="75">
        <f t="shared" si="143"/>
        <v>0</v>
      </c>
      <c r="J417" s="161"/>
      <c r="K417" s="162"/>
      <c r="L417" s="115">
        <f t="shared" si="144"/>
        <v>0</v>
      </c>
      <c r="M417" s="161"/>
      <c r="N417" s="162"/>
      <c r="O417" s="115">
        <f t="shared" si="145"/>
        <v>0</v>
      </c>
      <c r="P417" s="116"/>
      <c r="Q417" s="116"/>
      <c r="R417" s="115">
        <f t="shared" si="146"/>
        <v>0</v>
      </c>
      <c r="S417" s="116"/>
      <c r="T417" s="75">
        <f t="shared" si="147"/>
        <v>0</v>
      </c>
      <c r="U417" s="124"/>
      <c r="V417" s="125">
        <f t="shared" si="148"/>
        <v>0</v>
      </c>
      <c r="W417" s="124"/>
      <c r="X417" s="75">
        <f t="shared" si="149"/>
        <v>0</v>
      </c>
      <c r="Y417" s="161"/>
      <c r="Z417" s="163"/>
      <c r="AA417" s="162"/>
      <c r="AB417" s="75">
        <f t="shared" si="150"/>
        <v>0</v>
      </c>
      <c r="AC417" s="164"/>
      <c r="AD417" s="165"/>
      <c r="AE417" s="75">
        <f t="shared" si="151"/>
        <v>0</v>
      </c>
      <c r="AF417" s="161"/>
      <c r="AG417" s="163"/>
      <c r="AH417" s="162"/>
      <c r="AI417" s="75">
        <f t="shared" si="152"/>
        <v>0</v>
      </c>
      <c r="AJ417" s="155"/>
      <c r="AK417" s="156"/>
      <c r="AL417" s="130">
        <f t="shared" si="153"/>
        <v>0</v>
      </c>
      <c r="AM417" s="155"/>
      <c r="AN417" s="156"/>
      <c r="AO417" s="75">
        <f t="shared" si="154"/>
        <v>0</v>
      </c>
      <c r="AP417" s="77"/>
      <c r="AQ417" s="116"/>
      <c r="AR417" s="115">
        <f t="shared" si="155"/>
        <v>0</v>
      </c>
      <c r="AS417" s="136"/>
      <c r="AT417" s="115">
        <f t="shared" si="156"/>
        <v>0</v>
      </c>
      <c r="AU417" s="157"/>
      <c r="AV417" s="158"/>
      <c r="AW417" s="109">
        <f t="shared" si="139"/>
        <v>0</v>
      </c>
      <c r="AX417" s="84"/>
      <c r="AY417" s="138" t="str">
        <f t="shared" si="134"/>
        <v/>
      </c>
      <c r="AZ417" s="138" t="str">
        <f t="shared" si="135"/>
        <v/>
      </c>
      <c r="BA417" s="138" t="str">
        <f t="shared" si="136"/>
        <v/>
      </c>
      <c r="BB417" s="138" t="str">
        <f t="shared" si="137"/>
        <v/>
      </c>
      <c r="BC417" s="138" t="str">
        <f t="shared" si="138"/>
        <v/>
      </c>
    </row>
    <row r="418" spans="1:55" s="2" customFormat="1" ht="35.1" customHeight="1" x14ac:dyDescent="0.2">
      <c r="A418" s="10">
        <f t="shared" si="157"/>
        <v>393</v>
      </c>
      <c r="B418" s="159"/>
      <c r="C418" s="159"/>
      <c r="D418" s="99">
        <f t="shared" si="140"/>
        <v>0</v>
      </c>
      <c r="E418" s="76">
        <f t="shared" si="141"/>
        <v>0</v>
      </c>
      <c r="F418" s="76">
        <f t="shared" si="142"/>
        <v>0</v>
      </c>
      <c r="G418" s="160"/>
      <c r="H418" s="160"/>
      <c r="I418" s="75">
        <f t="shared" si="143"/>
        <v>0</v>
      </c>
      <c r="J418" s="161"/>
      <c r="K418" s="162"/>
      <c r="L418" s="115">
        <f t="shared" si="144"/>
        <v>0</v>
      </c>
      <c r="M418" s="161"/>
      <c r="N418" s="162"/>
      <c r="O418" s="115">
        <f t="shared" si="145"/>
        <v>0</v>
      </c>
      <c r="P418" s="116"/>
      <c r="Q418" s="116"/>
      <c r="R418" s="115">
        <f t="shared" si="146"/>
        <v>0</v>
      </c>
      <c r="S418" s="116"/>
      <c r="T418" s="75">
        <f t="shared" si="147"/>
        <v>0</v>
      </c>
      <c r="U418" s="124"/>
      <c r="V418" s="125">
        <f t="shared" si="148"/>
        <v>0</v>
      </c>
      <c r="W418" s="124"/>
      <c r="X418" s="75">
        <f t="shared" si="149"/>
        <v>0</v>
      </c>
      <c r="Y418" s="161"/>
      <c r="Z418" s="163"/>
      <c r="AA418" s="162"/>
      <c r="AB418" s="75">
        <f t="shared" si="150"/>
        <v>0</v>
      </c>
      <c r="AC418" s="164"/>
      <c r="AD418" s="165"/>
      <c r="AE418" s="75">
        <f t="shared" si="151"/>
        <v>0</v>
      </c>
      <c r="AF418" s="161"/>
      <c r="AG418" s="163"/>
      <c r="AH418" s="162"/>
      <c r="AI418" s="75">
        <f t="shared" si="152"/>
        <v>0</v>
      </c>
      <c r="AJ418" s="155"/>
      <c r="AK418" s="156"/>
      <c r="AL418" s="130">
        <f t="shared" si="153"/>
        <v>0</v>
      </c>
      <c r="AM418" s="155"/>
      <c r="AN418" s="156"/>
      <c r="AO418" s="75">
        <f t="shared" si="154"/>
        <v>0</v>
      </c>
      <c r="AP418" s="77"/>
      <c r="AQ418" s="116"/>
      <c r="AR418" s="115">
        <f t="shared" si="155"/>
        <v>0</v>
      </c>
      <c r="AS418" s="136"/>
      <c r="AT418" s="115">
        <f t="shared" si="156"/>
        <v>0</v>
      </c>
      <c r="AU418" s="157"/>
      <c r="AV418" s="158"/>
      <c r="AW418" s="109">
        <f t="shared" si="139"/>
        <v>0</v>
      </c>
      <c r="AX418" s="84"/>
      <c r="AY418" s="138" t="str">
        <f t="shared" si="134"/>
        <v/>
      </c>
      <c r="AZ418" s="138" t="str">
        <f t="shared" si="135"/>
        <v/>
      </c>
      <c r="BA418" s="138" t="str">
        <f t="shared" si="136"/>
        <v/>
      </c>
      <c r="BB418" s="138" t="str">
        <f t="shared" si="137"/>
        <v/>
      </c>
      <c r="BC418" s="138" t="str">
        <f t="shared" si="138"/>
        <v/>
      </c>
    </row>
    <row r="419" spans="1:55" s="2" customFormat="1" ht="35.1" customHeight="1" x14ac:dyDescent="0.2">
      <c r="A419" s="10">
        <f t="shared" si="157"/>
        <v>394</v>
      </c>
      <c r="B419" s="159"/>
      <c r="C419" s="159"/>
      <c r="D419" s="99">
        <f t="shared" si="140"/>
        <v>0</v>
      </c>
      <c r="E419" s="76">
        <f t="shared" si="141"/>
        <v>0</v>
      </c>
      <c r="F419" s="76">
        <f t="shared" si="142"/>
        <v>0</v>
      </c>
      <c r="G419" s="160"/>
      <c r="H419" s="160"/>
      <c r="I419" s="75">
        <f t="shared" si="143"/>
        <v>0</v>
      </c>
      <c r="J419" s="161"/>
      <c r="K419" s="162"/>
      <c r="L419" s="115">
        <f t="shared" si="144"/>
        <v>0</v>
      </c>
      <c r="M419" s="161"/>
      <c r="N419" s="162"/>
      <c r="O419" s="115">
        <f t="shared" si="145"/>
        <v>0</v>
      </c>
      <c r="P419" s="116"/>
      <c r="Q419" s="116"/>
      <c r="R419" s="115">
        <f t="shared" si="146"/>
        <v>0</v>
      </c>
      <c r="S419" s="116"/>
      <c r="T419" s="75">
        <f t="shared" si="147"/>
        <v>0</v>
      </c>
      <c r="U419" s="124"/>
      <c r="V419" s="125">
        <f t="shared" si="148"/>
        <v>0</v>
      </c>
      <c r="W419" s="124"/>
      <c r="X419" s="75">
        <f t="shared" si="149"/>
        <v>0</v>
      </c>
      <c r="Y419" s="161"/>
      <c r="Z419" s="163"/>
      <c r="AA419" s="162"/>
      <c r="AB419" s="75">
        <f t="shared" si="150"/>
        <v>0</v>
      </c>
      <c r="AC419" s="164"/>
      <c r="AD419" s="165"/>
      <c r="AE419" s="75">
        <f t="shared" si="151"/>
        <v>0</v>
      </c>
      <c r="AF419" s="161"/>
      <c r="AG419" s="163"/>
      <c r="AH419" s="162"/>
      <c r="AI419" s="75">
        <f t="shared" si="152"/>
        <v>0</v>
      </c>
      <c r="AJ419" s="155"/>
      <c r="AK419" s="156"/>
      <c r="AL419" s="130">
        <f t="shared" si="153"/>
        <v>0</v>
      </c>
      <c r="AM419" s="155"/>
      <c r="AN419" s="156"/>
      <c r="AO419" s="75">
        <f t="shared" si="154"/>
        <v>0</v>
      </c>
      <c r="AP419" s="77"/>
      <c r="AQ419" s="116"/>
      <c r="AR419" s="115">
        <f t="shared" si="155"/>
        <v>0</v>
      </c>
      <c r="AS419" s="136"/>
      <c r="AT419" s="115">
        <f t="shared" si="156"/>
        <v>0</v>
      </c>
      <c r="AU419" s="157"/>
      <c r="AV419" s="158"/>
      <c r="AW419" s="109">
        <f t="shared" si="139"/>
        <v>0</v>
      </c>
      <c r="AX419" s="84"/>
      <c r="AY419" s="138" t="str">
        <f t="shared" si="134"/>
        <v/>
      </c>
      <c r="AZ419" s="138" t="str">
        <f t="shared" si="135"/>
        <v/>
      </c>
      <c r="BA419" s="138" t="str">
        <f t="shared" si="136"/>
        <v/>
      </c>
      <c r="BB419" s="138" t="str">
        <f t="shared" si="137"/>
        <v/>
      </c>
      <c r="BC419" s="138" t="str">
        <f t="shared" si="138"/>
        <v/>
      </c>
    </row>
    <row r="420" spans="1:55" s="5" customFormat="1" ht="35.1" customHeight="1" x14ac:dyDescent="0.25">
      <c r="A420" s="10">
        <f t="shared" si="157"/>
        <v>395</v>
      </c>
      <c r="B420" s="159"/>
      <c r="C420" s="159"/>
      <c r="D420" s="99">
        <f t="shared" si="140"/>
        <v>0</v>
      </c>
      <c r="E420" s="76">
        <f t="shared" si="141"/>
        <v>0</v>
      </c>
      <c r="F420" s="76">
        <f t="shared" si="142"/>
        <v>0</v>
      </c>
      <c r="G420" s="160"/>
      <c r="H420" s="160"/>
      <c r="I420" s="75">
        <f t="shared" si="143"/>
        <v>0</v>
      </c>
      <c r="J420" s="161"/>
      <c r="K420" s="162"/>
      <c r="L420" s="115">
        <f t="shared" si="144"/>
        <v>0</v>
      </c>
      <c r="M420" s="161"/>
      <c r="N420" s="162"/>
      <c r="O420" s="115">
        <f t="shared" si="145"/>
        <v>0</v>
      </c>
      <c r="P420" s="116"/>
      <c r="Q420" s="116"/>
      <c r="R420" s="115">
        <f t="shared" si="146"/>
        <v>0</v>
      </c>
      <c r="S420" s="116"/>
      <c r="T420" s="75">
        <f t="shared" si="147"/>
        <v>0</v>
      </c>
      <c r="U420" s="124"/>
      <c r="V420" s="125">
        <f t="shared" si="148"/>
        <v>0</v>
      </c>
      <c r="W420" s="124"/>
      <c r="X420" s="75">
        <f t="shared" si="149"/>
        <v>0</v>
      </c>
      <c r="Y420" s="161"/>
      <c r="Z420" s="163"/>
      <c r="AA420" s="162"/>
      <c r="AB420" s="75">
        <f t="shared" si="150"/>
        <v>0</v>
      </c>
      <c r="AC420" s="164"/>
      <c r="AD420" s="165"/>
      <c r="AE420" s="75">
        <f t="shared" si="151"/>
        <v>0</v>
      </c>
      <c r="AF420" s="161"/>
      <c r="AG420" s="163"/>
      <c r="AH420" s="162"/>
      <c r="AI420" s="75">
        <f t="shared" si="152"/>
        <v>0</v>
      </c>
      <c r="AJ420" s="155"/>
      <c r="AK420" s="156"/>
      <c r="AL420" s="130">
        <f t="shared" si="153"/>
        <v>0</v>
      </c>
      <c r="AM420" s="155"/>
      <c r="AN420" s="156"/>
      <c r="AO420" s="75">
        <f t="shared" si="154"/>
        <v>0</v>
      </c>
      <c r="AP420" s="77"/>
      <c r="AQ420" s="116"/>
      <c r="AR420" s="115">
        <f t="shared" si="155"/>
        <v>0</v>
      </c>
      <c r="AS420" s="136"/>
      <c r="AT420" s="115">
        <f t="shared" si="156"/>
        <v>0</v>
      </c>
      <c r="AU420" s="157"/>
      <c r="AV420" s="158"/>
      <c r="AW420" s="109">
        <f t="shared" si="139"/>
        <v>0</v>
      </c>
      <c r="AX420" s="82"/>
      <c r="AY420" s="138" t="str">
        <f t="shared" si="134"/>
        <v/>
      </c>
      <c r="AZ420" s="138" t="str">
        <f t="shared" si="135"/>
        <v/>
      </c>
      <c r="BA420" s="138" t="str">
        <f t="shared" si="136"/>
        <v/>
      </c>
      <c r="BB420" s="138" t="str">
        <f t="shared" si="137"/>
        <v/>
      </c>
      <c r="BC420" s="138" t="str">
        <f t="shared" si="138"/>
        <v/>
      </c>
    </row>
    <row r="421" spans="1:55" s="4" customFormat="1" ht="35.1" customHeight="1" x14ac:dyDescent="0.25">
      <c r="A421" s="10">
        <f t="shared" si="157"/>
        <v>396</v>
      </c>
      <c r="B421" s="159"/>
      <c r="C421" s="159"/>
      <c r="D421" s="99">
        <f t="shared" si="140"/>
        <v>0</v>
      </c>
      <c r="E421" s="76">
        <f t="shared" si="141"/>
        <v>0</v>
      </c>
      <c r="F421" s="76">
        <f t="shared" si="142"/>
        <v>0</v>
      </c>
      <c r="G421" s="160"/>
      <c r="H421" s="160"/>
      <c r="I421" s="75">
        <f t="shared" si="143"/>
        <v>0</v>
      </c>
      <c r="J421" s="161"/>
      <c r="K421" s="162"/>
      <c r="L421" s="115">
        <f t="shared" si="144"/>
        <v>0</v>
      </c>
      <c r="M421" s="161"/>
      <c r="N421" s="162"/>
      <c r="O421" s="115">
        <f t="shared" si="145"/>
        <v>0</v>
      </c>
      <c r="P421" s="116"/>
      <c r="Q421" s="116"/>
      <c r="R421" s="115">
        <f t="shared" si="146"/>
        <v>0</v>
      </c>
      <c r="S421" s="116"/>
      <c r="T421" s="75">
        <f t="shared" si="147"/>
        <v>0</v>
      </c>
      <c r="U421" s="124"/>
      <c r="V421" s="125">
        <f t="shared" si="148"/>
        <v>0</v>
      </c>
      <c r="W421" s="124"/>
      <c r="X421" s="75">
        <f t="shared" si="149"/>
        <v>0</v>
      </c>
      <c r="Y421" s="161"/>
      <c r="Z421" s="163"/>
      <c r="AA421" s="162"/>
      <c r="AB421" s="75">
        <f t="shared" si="150"/>
        <v>0</v>
      </c>
      <c r="AC421" s="164"/>
      <c r="AD421" s="165"/>
      <c r="AE421" s="75">
        <f t="shared" si="151"/>
        <v>0</v>
      </c>
      <c r="AF421" s="161"/>
      <c r="AG421" s="163"/>
      <c r="AH421" s="162"/>
      <c r="AI421" s="75">
        <f t="shared" si="152"/>
        <v>0</v>
      </c>
      <c r="AJ421" s="155"/>
      <c r="AK421" s="156"/>
      <c r="AL421" s="130">
        <f t="shared" si="153"/>
        <v>0</v>
      </c>
      <c r="AM421" s="155"/>
      <c r="AN421" s="156"/>
      <c r="AO421" s="75">
        <f t="shared" si="154"/>
        <v>0</v>
      </c>
      <c r="AP421" s="77"/>
      <c r="AQ421" s="116"/>
      <c r="AR421" s="115">
        <f t="shared" si="155"/>
        <v>0</v>
      </c>
      <c r="AS421" s="136"/>
      <c r="AT421" s="115">
        <f t="shared" si="156"/>
        <v>0</v>
      </c>
      <c r="AU421" s="157"/>
      <c r="AV421" s="158"/>
      <c r="AW421" s="109">
        <f t="shared" si="139"/>
        <v>0</v>
      </c>
      <c r="AX421" s="83"/>
      <c r="AY421" s="138" t="str">
        <f t="shared" si="134"/>
        <v/>
      </c>
      <c r="AZ421" s="138" t="str">
        <f t="shared" si="135"/>
        <v/>
      </c>
      <c r="BA421" s="138" t="str">
        <f t="shared" si="136"/>
        <v/>
      </c>
      <c r="BB421" s="138" t="str">
        <f t="shared" si="137"/>
        <v/>
      </c>
      <c r="BC421" s="138" t="str">
        <f t="shared" si="138"/>
        <v/>
      </c>
    </row>
    <row r="422" spans="1:55" s="2" customFormat="1" ht="35.1" customHeight="1" x14ac:dyDescent="0.2">
      <c r="A422" s="10">
        <f t="shared" si="157"/>
        <v>397</v>
      </c>
      <c r="B422" s="159"/>
      <c r="C422" s="159"/>
      <c r="D422" s="99">
        <f t="shared" si="140"/>
        <v>0</v>
      </c>
      <c r="E422" s="76">
        <f t="shared" si="141"/>
        <v>0</v>
      </c>
      <c r="F422" s="76">
        <f t="shared" si="142"/>
        <v>0</v>
      </c>
      <c r="G422" s="160"/>
      <c r="H422" s="160"/>
      <c r="I422" s="75">
        <f t="shared" si="143"/>
        <v>0</v>
      </c>
      <c r="J422" s="161"/>
      <c r="K422" s="162"/>
      <c r="L422" s="115">
        <f t="shared" si="144"/>
        <v>0</v>
      </c>
      <c r="M422" s="161"/>
      <c r="N422" s="162"/>
      <c r="O422" s="115">
        <f t="shared" si="145"/>
        <v>0</v>
      </c>
      <c r="P422" s="116"/>
      <c r="Q422" s="116"/>
      <c r="R422" s="115">
        <f t="shared" si="146"/>
        <v>0</v>
      </c>
      <c r="S422" s="116"/>
      <c r="T422" s="75">
        <f t="shared" si="147"/>
        <v>0</v>
      </c>
      <c r="U422" s="124"/>
      <c r="V422" s="125">
        <f t="shared" si="148"/>
        <v>0</v>
      </c>
      <c r="W422" s="124"/>
      <c r="X422" s="75">
        <f t="shared" si="149"/>
        <v>0</v>
      </c>
      <c r="Y422" s="161"/>
      <c r="Z422" s="163"/>
      <c r="AA422" s="162"/>
      <c r="AB422" s="75">
        <f t="shared" si="150"/>
        <v>0</v>
      </c>
      <c r="AC422" s="164"/>
      <c r="AD422" s="165"/>
      <c r="AE422" s="75">
        <f t="shared" si="151"/>
        <v>0</v>
      </c>
      <c r="AF422" s="161"/>
      <c r="AG422" s="163"/>
      <c r="AH422" s="162"/>
      <c r="AI422" s="75">
        <f t="shared" si="152"/>
        <v>0</v>
      </c>
      <c r="AJ422" s="155"/>
      <c r="AK422" s="156"/>
      <c r="AL422" s="130">
        <f t="shared" si="153"/>
        <v>0</v>
      </c>
      <c r="AM422" s="155"/>
      <c r="AN422" s="156"/>
      <c r="AO422" s="75">
        <f t="shared" si="154"/>
        <v>0</v>
      </c>
      <c r="AP422" s="77"/>
      <c r="AQ422" s="116"/>
      <c r="AR422" s="115">
        <f t="shared" si="155"/>
        <v>0</v>
      </c>
      <c r="AS422" s="136"/>
      <c r="AT422" s="115">
        <f t="shared" si="156"/>
        <v>0</v>
      </c>
      <c r="AU422" s="157"/>
      <c r="AV422" s="158"/>
      <c r="AW422" s="109">
        <f t="shared" si="139"/>
        <v>0</v>
      </c>
      <c r="AX422" s="84"/>
      <c r="AY422" s="138" t="str">
        <f t="shared" si="134"/>
        <v/>
      </c>
      <c r="AZ422" s="138" t="str">
        <f t="shared" si="135"/>
        <v/>
      </c>
      <c r="BA422" s="138" t="str">
        <f t="shared" si="136"/>
        <v/>
      </c>
      <c r="BB422" s="138" t="str">
        <f t="shared" si="137"/>
        <v/>
      </c>
      <c r="BC422" s="138" t="str">
        <f t="shared" si="138"/>
        <v/>
      </c>
    </row>
    <row r="423" spans="1:55" s="2" customFormat="1" ht="35.1" customHeight="1" x14ac:dyDescent="0.2">
      <c r="A423" s="10">
        <f t="shared" si="157"/>
        <v>398</v>
      </c>
      <c r="B423" s="159"/>
      <c r="C423" s="159"/>
      <c r="D423" s="99">
        <f t="shared" si="140"/>
        <v>0</v>
      </c>
      <c r="E423" s="76">
        <f t="shared" si="141"/>
        <v>0</v>
      </c>
      <c r="F423" s="76">
        <f t="shared" si="142"/>
        <v>0</v>
      </c>
      <c r="G423" s="160"/>
      <c r="H423" s="160"/>
      <c r="I423" s="75">
        <f t="shared" si="143"/>
        <v>0</v>
      </c>
      <c r="J423" s="161"/>
      <c r="K423" s="162"/>
      <c r="L423" s="115">
        <f t="shared" si="144"/>
        <v>0</v>
      </c>
      <c r="M423" s="161"/>
      <c r="N423" s="162"/>
      <c r="O423" s="115">
        <f t="shared" si="145"/>
        <v>0</v>
      </c>
      <c r="P423" s="116"/>
      <c r="Q423" s="116"/>
      <c r="R423" s="115">
        <f t="shared" si="146"/>
        <v>0</v>
      </c>
      <c r="S423" s="116"/>
      <c r="T423" s="75">
        <f t="shared" si="147"/>
        <v>0</v>
      </c>
      <c r="U423" s="124"/>
      <c r="V423" s="125">
        <f t="shared" si="148"/>
        <v>0</v>
      </c>
      <c r="W423" s="124"/>
      <c r="X423" s="75">
        <f t="shared" si="149"/>
        <v>0</v>
      </c>
      <c r="Y423" s="161"/>
      <c r="Z423" s="163"/>
      <c r="AA423" s="162"/>
      <c r="AB423" s="75">
        <f t="shared" si="150"/>
        <v>0</v>
      </c>
      <c r="AC423" s="164"/>
      <c r="AD423" s="165"/>
      <c r="AE423" s="75">
        <f t="shared" si="151"/>
        <v>0</v>
      </c>
      <c r="AF423" s="161"/>
      <c r="AG423" s="163"/>
      <c r="AH423" s="162"/>
      <c r="AI423" s="75">
        <f t="shared" si="152"/>
        <v>0</v>
      </c>
      <c r="AJ423" s="155"/>
      <c r="AK423" s="156"/>
      <c r="AL423" s="130">
        <f t="shared" si="153"/>
        <v>0</v>
      </c>
      <c r="AM423" s="155"/>
      <c r="AN423" s="156"/>
      <c r="AO423" s="75">
        <f t="shared" si="154"/>
        <v>0</v>
      </c>
      <c r="AP423" s="77"/>
      <c r="AQ423" s="116"/>
      <c r="AR423" s="115">
        <f t="shared" si="155"/>
        <v>0</v>
      </c>
      <c r="AS423" s="136"/>
      <c r="AT423" s="115">
        <f t="shared" si="156"/>
        <v>0</v>
      </c>
      <c r="AU423" s="157"/>
      <c r="AV423" s="158"/>
      <c r="AW423" s="109">
        <f t="shared" si="139"/>
        <v>0</v>
      </c>
      <c r="AX423" s="84"/>
      <c r="AY423" s="138" t="str">
        <f t="shared" si="134"/>
        <v/>
      </c>
      <c r="AZ423" s="138" t="str">
        <f t="shared" si="135"/>
        <v/>
      </c>
      <c r="BA423" s="138" t="str">
        <f t="shared" si="136"/>
        <v/>
      </c>
      <c r="BB423" s="138" t="str">
        <f t="shared" si="137"/>
        <v/>
      </c>
      <c r="BC423" s="138" t="str">
        <f t="shared" si="138"/>
        <v/>
      </c>
    </row>
    <row r="424" spans="1:55" s="2" customFormat="1" ht="35.1" customHeight="1" x14ac:dyDescent="0.2">
      <c r="A424" s="10">
        <f t="shared" si="157"/>
        <v>399</v>
      </c>
      <c r="B424" s="159"/>
      <c r="C424" s="159"/>
      <c r="D424" s="99">
        <f t="shared" si="140"/>
        <v>0</v>
      </c>
      <c r="E424" s="76">
        <f t="shared" si="141"/>
        <v>0</v>
      </c>
      <c r="F424" s="76">
        <f t="shared" si="142"/>
        <v>0</v>
      </c>
      <c r="G424" s="160"/>
      <c r="H424" s="160"/>
      <c r="I424" s="75">
        <f t="shared" si="143"/>
        <v>0</v>
      </c>
      <c r="J424" s="161"/>
      <c r="K424" s="162"/>
      <c r="L424" s="115">
        <f t="shared" si="144"/>
        <v>0</v>
      </c>
      <c r="M424" s="161"/>
      <c r="N424" s="162"/>
      <c r="O424" s="115">
        <f t="shared" si="145"/>
        <v>0</v>
      </c>
      <c r="P424" s="116"/>
      <c r="Q424" s="116"/>
      <c r="R424" s="115">
        <f t="shared" si="146"/>
        <v>0</v>
      </c>
      <c r="S424" s="116"/>
      <c r="T424" s="75">
        <f t="shared" si="147"/>
        <v>0</v>
      </c>
      <c r="U424" s="124"/>
      <c r="V424" s="125">
        <f t="shared" si="148"/>
        <v>0</v>
      </c>
      <c r="W424" s="124"/>
      <c r="X424" s="75">
        <f t="shared" si="149"/>
        <v>0</v>
      </c>
      <c r="Y424" s="161"/>
      <c r="Z424" s="163"/>
      <c r="AA424" s="162"/>
      <c r="AB424" s="75">
        <f t="shared" si="150"/>
        <v>0</v>
      </c>
      <c r="AC424" s="164"/>
      <c r="AD424" s="165"/>
      <c r="AE424" s="75">
        <f t="shared" si="151"/>
        <v>0</v>
      </c>
      <c r="AF424" s="161"/>
      <c r="AG424" s="163"/>
      <c r="AH424" s="162"/>
      <c r="AI424" s="75">
        <f t="shared" si="152"/>
        <v>0</v>
      </c>
      <c r="AJ424" s="155"/>
      <c r="AK424" s="156"/>
      <c r="AL424" s="130">
        <f t="shared" si="153"/>
        <v>0</v>
      </c>
      <c r="AM424" s="155"/>
      <c r="AN424" s="156"/>
      <c r="AO424" s="75">
        <f t="shared" si="154"/>
        <v>0</v>
      </c>
      <c r="AP424" s="77"/>
      <c r="AQ424" s="116"/>
      <c r="AR424" s="115">
        <f t="shared" si="155"/>
        <v>0</v>
      </c>
      <c r="AS424" s="136"/>
      <c r="AT424" s="115">
        <f t="shared" si="156"/>
        <v>0</v>
      </c>
      <c r="AU424" s="157"/>
      <c r="AV424" s="158"/>
      <c r="AW424" s="109">
        <f t="shared" si="139"/>
        <v>0</v>
      </c>
      <c r="AX424" s="84"/>
      <c r="AY424" s="138" t="str">
        <f t="shared" si="134"/>
        <v/>
      </c>
      <c r="AZ424" s="138" t="str">
        <f t="shared" si="135"/>
        <v/>
      </c>
      <c r="BA424" s="138" t="str">
        <f t="shared" si="136"/>
        <v/>
      </c>
      <c r="BB424" s="138" t="str">
        <f t="shared" si="137"/>
        <v/>
      </c>
      <c r="BC424" s="138" t="str">
        <f t="shared" si="138"/>
        <v/>
      </c>
    </row>
    <row r="425" spans="1:55" s="2" customFormat="1" ht="35.1" customHeight="1" x14ac:dyDescent="0.2">
      <c r="A425" s="10">
        <f t="shared" si="157"/>
        <v>400</v>
      </c>
      <c r="B425" s="159"/>
      <c r="C425" s="159"/>
      <c r="D425" s="99">
        <f t="shared" si="140"/>
        <v>0</v>
      </c>
      <c r="E425" s="76">
        <f t="shared" si="141"/>
        <v>0</v>
      </c>
      <c r="F425" s="76">
        <f t="shared" si="142"/>
        <v>0</v>
      </c>
      <c r="G425" s="160"/>
      <c r="H425" s="160"/>
      <c r="I425" s="75">
        <f t="shared" si="143"/>
        <v>0</v>
      </c>
      <c r="J425" s="161"/>
      <c r="K425" s="162"/>
      <c r="L425" s="115">
        <f t="shared" si="144"/>
        <v>0</v>
      </c>
      <c r="M425" s="161"/>
      <c r="N425" s="162"/>
      <c r="O425" s="115">
        <f t="shared" si="145"/>
        <v>0</v>
      </c>
      <c r="P425" s="116"/>
      <c r="Q425" s="116"/>
      <c r="R425" s="115">
        <f t="shared" si="146"/>
        <v>0</v>
      </c>
      <c r="S425" s="116"/>
      <c r="T425" s="75">
        <f t="shared" si="147"/>
        <v>0</v>
      </c>
      <c r="U425" s="124"/>
      <c r="V425" s="125">
        <f t="shared" si="148"/>
        <v>0</v>
      </c>
      <c r="W425" s="124"/>
      <c r="X425" s="75">
        <f t="shared" si="149"/>
        <v>0</v>
      </c>
      <c r="Y425" s="161"/>
      <c r="Z425" s="163"/>
      <c r="AA425" s="162"/>
      <c r="AB425" s="75">
        <f t="shared" si="150"/>
        <v>0</v>
      </c>
      <c r="AC425" s="164"/>
      <c r="AD425" s="165"/>
      <c r="AE425" s="75">
        <f t="shared" si="151"/>
        <v>0</v>
      </c>
      <c r="AF425" s="161"/>
      <c r="AG425" s="163"/>
      <c r="AH425" s="162"/>
      <c r="AI425" s="75">
        <f t="shared" si="152"/>
        <v>0</v>
      </c>
      <c r="AJ425" s="155"/>
      <c r="AK425" s="156"/>
      <c r="AL425" s="130">
        <f t="shared" si="153"/>
        <v>0</v>
      </c>
      <c r="AM425" s="155"/>
      <c r="AN425" s="156"/>
      <c r="AO425" s="75">
        <f t="shared" si="154"/>
        <v>0</v>
      </c>
      <c r="AP425" s="77"/>
      <c r="AQ425" s="116"/>
      <c r="AR425" s="115">
        <f t="shared" si="155"/>
        <v>0</v>
      </c>
      <c r="AS425" s="136"/>
      <c r="AT425" s="115">
        <f t="shared" si="156"/>
        <v>0</v>
      </c>
      <c r="AU425" s="157"/>
      <c r="AV425" s="158"/>
      <c r="AW425" s="109">
        <f t="shared" si="139"/>
        <v>0</v>
      </c>
      <c r="AX425" s="84"/>
      <c r="AY425" s="138" t="str">
        <f t="shared" si="134"/>
        <v/>
      </c>
      <c r="AZ425" s="138" t="str">
        <f t="shared" si="135"/>
        <v/>
      </c>
      <c r="BA425" s="138" t="str">
        <f t="shared" si="136"/>
        <v/>
      </c>
      <c r="BB425" s="138" t="str">
        <f t="shared" si="137"/>
        <v/>
      </c>
      <c r="BC425" s="138" t="str">
        <f t="shared" si="138"/>
        <v/>
      </c>
    </row>
    <row r="426" spans="1:55" s="2" customFormat="1" ht="35.1" customHeight="1" x14ac:dyDescent="0.2">
      <c r="A426" s="10">
        <f t="shared" si="157"/>
        <v>401</v>
      </c>
      <c r="B426" s="159"/>
      <c r="C426" s="159"/>
      <c r="D426" s="99">
        <f t="shared" si="140"/>
        <v>0</v>
      </c>
      <c r="E426" s="76">
        <f t="shared" si="141"/>
        <v>0</v>
      </c>
      <c r="F426" s="76">
        <f t="shared" si="142"/>
        <v>0</v>
      </c>
      <c r="G426" s="160"/>
      <c r="H426" s="160"/>
      <c r="I426" s="75">
        <f t="shared" si="143"/>
        <v>0</v>
      </c>
      <c r="J426" s="161"/>
      <c r="K426" s="162"/>
      <c r="L426" s="115">
        <f t="shared" si="144"/>
        <v>0</v>
      </c>
      <c r="M426" s="161"/>
      <c r="N426" s="162"/>
      <c r="O426" s="115">
        <f t="shared" si="145"/>
        <v>0</v>
      </c>
      <c r="P426" s="116"/>
      <c r="Q426" s="116"/>
      <c r="R426" s="115">
        <f t="shared" si="146"/>
        <v>0</v>
      </c>
      <c r="S426" s="116"/>
      <c r="T426" s="75">
        <f t="shared" si="147"/>
        <v>0</v>
      </c>
      <c r="U426" s="124"/>
      <c r="V426" s="125">
        <f t="shared" si="148"/>
        <v>0</v>
      </c>
      <c r="W426" s="124"/>
      <c r="X426" s="75">
        <f t="shared" si="149"/>
        <v>0</v>
      </c>
      <c r="Y426" s="161"/>
      <c r="Z426" s="163"/>
      <c r="AA426" s="162"/>
      <c r="AB426" s="75">
        <f t="shared" si="150"/>
        <v>0</v>
      </c>
      <c r="AC426" s="164"/>
      <c r="AD426" s="165"/>
      <c r="AE426" s="75">
        <f t="shared" si="151"/>
        <v>0</v>
      </c>
      <c r="AF426" s="161"/>
      <c r="AG426" s="163"/>
      <c r="AH426" s="162"/>
      <c r="AI426" s="75">
        <f t="shared" si="152"/>
        <v>0</v>
      </c>
      <c r="AJ426" s="155"/>
      <c r="AK426" s="156"/>
      <c r="AL426" s="130">
        <f t="shared" si="153"/>
        <v>0</v>
      </c>
      <c r="AM426" s="155"/>
      <c r="AN426" s="156"/>
      <c r="AO426" s="75">
        <f t="shared" si="154"/>
        <v>0</v>
      </c>
      <c r="AP426" s="77"/>
      <c r="AQ426" s="116"/>
      <c r="AR426" s="115">
        <f t="shared" si="155"/>
        <v>0</v>
      </c>
      <c r="AS426" s="136"/>
      <c r="AT426" s="115">
        <f t="shared" si="156"/>
        <v>0</v>
      </c>
      <c r="AU426" s="157"/>
      <c r="AV426" s="158"/>
      <c r="AW426" s="109">
        <f t="shared" si="139"/>
        <v>0</v>
      </c>
      <c r="AX426" s="84"/>
      <c r="AY426" s="138" t="str">
        <f t="shared" si="134"/>
        <v/>
      </c>
      <c r="AZ426" s="138" t="str">
        <f t="shared" si="135"/>
        <v/>
      </c>
      <c r="BA426" s="138" t="str">
        <f t="shared" si="136"/>
        <v/>
      </c>
      <c r="BB426" s="138" t="str">
        <f t="shared" si="137"/>
        <v/>
      </c>
      <c r="BC426" s="138" t="str">
        <f t="shared" si="138"/>
        <v/>
      </c>
    </row>
    <row r="427" spans="1:55" s="5" customFormat="1" ht="35.1" customHeight="1" x14ac:dyDescent="0.25">
      <c r="A427" s="10">
        <f t="shared" si="157"/>
        <v>402</v>
      </c>
      <c r="B427" s="159"/>
      <c r="C427" s="159"/>
      <c r="D427" s="99">
        <f t="shared" si="140"/>
        <v>0</v>
      </c>
      <c r="E427" s="76">
        <f t="shared" si="141"/>
        <v>0</v>
      </c>
      <c r="F427" s="76">
        <f t="shared" si="142"/>
        <v>0</v>
      </c>
      <c r="G427" s="160"/>
      <c r="H427" s="160"/>
      <c r="I427" s="75">
        <f t="shared" si="143"/>
        <v>0</v>
      </c>
      <c r="J427" s="161"/>
      <c r="K427" s="162"/>
      <c r="L427" s="115">
        <f t="shared" si="144"/>
        <v>0</v>
      </c>
      <c r="M427" s="161"/>
      <c r="N427" s="162"/>
      <c r="O427" s="115">
        <f t="shared" si="145"/>
        <v>0</v>
      </c>
      <c r="P427" s="116"/>
      <c r="Q427" s="116"/>
      <c r="R427" s="115">
        <f t="shared" si="146"/>
        <v>0</v>
      </c>
      <c r="S427" s="116"/>
      <c r="T427" s="75">
        <f t="shared" si="147"/>
        <v>0</v>
      </c>
      <c r="U427" s="124"/>
      <c r="V427" s="125">
        <f t="shared" si="148"/>
        <v>0</v>
      </c>
      <c r="W427" s="124"/>
      <c r="X427" s="75">
        <f t="shared" si="149"/>
        <v>0</v>
      </c>
      <c r="Y427" s="161"/>
      <c r="Z427" s="163"/>
      <c r="AA427" s="162"/>
      <c r="AB427" s="75">
        <f t="shared" si="150"/>
        <v>0</v>
      </c>
      <c r="AC427" s="164"/>
      <c r="AD427" s="165"/>
      <c r="AE427" s="75">
        <f t="shared" si="151"/>
        <v>0</v>
      </c>
      <c r="AF427" s="161"/>
      <c r="AG427" s="163"/>
      <c r="AH427" s="162"/>
      <c r="AI427" s="75">
        <f t="shared" si="152"/>
        <v>0</v>
      </c>
      <c r="AJ427" s="155"/>
      <c r="AK427" s="156"/>
      <c r="AL427" s="130">
        <f t="shared" si="153"/>
        <v>0</v>
      </c>
      <c r="AM427" s="155"/>
      <c r="AN427" s="156"/>
      <c r="AO427" s="75">
        <f t="shared" si="154"/>
        <v>0</v>
      </c>
      <c r="AP427" s="77"/>
      <c r="AQ427" s="116"/>
      <c r="AR427" s="115">
        <f t="shared" si="155"/>
        <v>0</v>
      </c>
      <c r="AS427" s="136"/>
      <c r="AT427" s="115">
        <f t="shared" si="156"/>
        <v>0</v>
      </c>
      <c r="AU427" s="157"/>
      <c r="AV427" s="158"/>
      <c r="AW427" s="109">
        <f t="shared" si="139"/>
        <v>0</v>
      </c>
      <c r="AX427" s="82"/>
      <c r="AY427" s="138" t="str">
        <f t="shared" si="134"/>
        <v/>
      </c>
      <c r="AZ427" s="138" t="str">
        <f t="shared" si="135"/>
        <v/>
      </c>
      <c r="BA427" s="138" t="str">
        <f t="shared" si="136"/>
        <v/>
      </c>
      <c r="BB427" s="138" t="str">
        <f t="shared" si="137"/>
        <v/>
      </c>
      <c r="BC427" s="138" t="str">
        <f t="shared" si="138"/>
        <v/>
      </c>
    </row>
    <row r="428" spans="1:55" s="4" customFormat="1" ht="35.1" customHeight="1" x14ac:dyDescent="0.25">
      <c r="A428" s="10">
        <f t="shared" si="157"/>
        <v>403</v>
      </c>
      <c r="B428" s="159"/>
      <c r="C428" s="159"/>
      <c r="D428" s="99">
        <f t="shared" si="140"/>
        <v>0</v>
      </c>
      <c r="E428" s="76">
        <f t="shared" si="141"/>
        <v>0</v>
      </c>
      <c r="F428" s="76">
        <f t="shared" si="142"/>
        <v>0</v>
      </c>
      <c r="G428" s="160"/>
      <c r="H428" s="160"/>
      <c r="I428" s="75">
        <f t="shared" si="143"/>
        <v>0</v>
      </c>
      <c r="J428" s="161"/>
      <c r="K428" s="162"/>
      <c r="L428" s="115">
        <f t="shared" si="144"/>
        <v>0</v>
      </c>
      <c r="M428" s="161"/>
      <c r="N428" s="162"/>
      <c r="O428" s="115">
        <f t="shared" si="145"/>
        <v>0</v>
      </c>
      <c r="P428" s="116"/>
      <c r="Q428" s="116"/>
      <c r="R428" s="115">
        <f t="shared" si="146"/>
        <v>0</v>
      </c>
      <c r="S428" s="116"/>
      <c r="T428" s="75">
        <f t="shared" si="147"/>
        <v>0</v>
      </c>
      <c r="U428" s="124"/>
      <c r="V428" s="125">
        <f t="shared" si="148"/>
        <v>0</v>
      </c>
      <c r="W428" s="124"/>
      <c r="X428" s="75">
        <f t="shared" si="149"/>
        <v>0</v>
      </c>
      <c r="Y428" s="161"/>
      <c r="Z428" s="163"/>
      <c r="AA428" s="162"/>
      <c r="AB428" s="75">
        <f t="shared" si="150"/>
        <v>0</v>
      </c>
      <c r="AC428" s="164"/>
      <c r="AD428" s="165"/>
      <c r="AE428" s="75">
        <f t="shared" si="151"/>
        <v>0</v>
      </c>
      <c r="AF428" s="161"/>
      <c r="AG428" s="163"/>
      <c r="AH428" s="162"/>
      <c r="AI428" s="75">
        <f t="shared" si="152"/>
        <v>0</v>
      </c>
      <c r="AJ428" s="155"/>
      <c r="AK428" s="156"/>
      <c r="AL428" s="130">
        <f t="shared" si="153"/>
        <v>0</v>
      </c>
      <c r="AM428" s="155"/>
      <c r="AN428" s="156"/>
      <c r="AO428" s="75">
        <f t="shared" si="154"/>
        <v>0</v>
      </c>
      <c r="AP428" s="77"/>
      <c r="AQ428" s="116"/>
      <c r="AR428" s="115">
        <f t="shared" si="155"/>
        <v>0</v>
      </c>
      <c r="AS428" s="136"/>
      <c r="AT428" s="115">
        <f t="shared" si="156"/>
        <v>0</v>
      </c>
      <c r="AU428" s="157"/>
      <c r="AV428" s="158"/>
      <c r="AW428" s="109">
        <f t="shared" si="139"/>
        <v>0</v>
      </c>
      <c r="AX428" s="83"/>
      <c r="AY428" s="138" t="str">
        <f t="shared" si="134"/>
        <v/>
      </c>
      <c r="AZ428" s="138" t="str">
        <f t="shared" si="135"/>
        <v/>
      </c>
      <c r="BA428" s="138" t="str">
        <f t="shared" si="136"/>
        <v/>
      </c>
      <c r="BB428" s="138" t="str">
        <f t="shared" si="137"/>
        <v/>
      </c>
      <c r="BC428" s="138" t="str">
        <f t="shared" si="138"/>
        <v/>
      </c>
    </row>
    <row r="429" spans="1:55" s="2" customFormat="1" ht="35.1" customHeight="1" x14ac:dyDescent="0.2">
      <c r="A429" s="10">
        <f t="shared" si="157"/>
        <v>404</v>
      </c>
      <c r="B429" s="159"/>
      <c r="C429" s="159"/>
      <c r="D429" s="99">
        <f t="shared" si="140"/>
        <v>0</v>
      </c>
      <c r="E429" s="76">
        <f t="shared" si="141"/>
        <v>0</v>
      </c>
      <c r="F429" s="76">
        <f t="shared" si="142"/>
        <v>0</v>
      </c>
      <c r="G429" s="160"/>
      <c r="H429" s="160"/>
      <c r="I429" s="75">
        <f t="shared" si="143"/>
        <v>0</v>
      </c>
      <c r="J429" s="161"/>
      <c r="K429" s="162"/>
      <c r="L429" s="115">
        <f t="shared" si="144"/>
        <v>0</v>
      </c>
      <c r="M429" s="161"/>
      <c r="N429" s="162"/>
      <c r="O429" s="115">
        <f t="shared" si="145"/>
        <v>0</v>
      </c>
      <c r="P429" s="116"/>
      <c r="Q429" s="116"/>
      <c r="R429" s="115">
        <f t="shared" si="146"/>
        <v>0</v>
      </c>
      <c r="S429" s="116"/>
      <c r="T429" s="75">
        <f t="shared" si="147"/>
        <v>0</v>
      </c>
      <c r="U429" s="124"/>
      <c r="V429" s="125">
        <f t="shared" si="148"/>
        <v>0</v>
      </c>
      <c r="W429" s="124"/>
      <c r="X429" s="75">
        <f t="shared" si="149"/>
        <v>0</v>
      </c>
      <c r="Y429" s="161"/>
      <c r="Z429" s="163"/>
      <c r="AA429" s="162"/>
      <c r="AB429" s="75">
        <f t="shared" si="150"/>
        <v>0</v>
      </c>
      <c r="AC429" s="164"/>
      <c r="AD429" s="165"/>
      <c r="AE429" s="75">
        <f t="shared" si="151"/>
        <v>0</v>
      </c>
      <c r="AF429" s="161"/>
      <c r="AG429" s="163"/>
      <c r="AH429" s="162"/>
      <c r="AI429" s="75">
        <f t="shared" si="152"/>
        <v>0</v>
      </c>
      <c r="AJ429" s="155"/>
      <c r="AK429" s="156"/>
      <c r="AL429" s="130">
        <f t="shared" si="153"/>
        <v>0</v>
      </c>
      <c r="AM429" s="155"/>
      <c r="AN429" s="156"/>
      <c r="AO429" s="75">
        <f t="shared" si="154"/>
        <v>0</v>
      </c>
      <c r="AP429" s="77"/>
      <c r="AQ429" s="116"/>
      <c r="AR429" s="115">
        <f t="shared" si="155"/>
        <v>0</v>
      </c>
      <c r="AS429" s="136"/>
      <c r="AT429" s="115">
        <f t="shared" si="156"/>
        <v>0</v>
      </c>
      <c r="AU429" s="157"/>
      <c r="AV429" s="158"/>
      <c r="AW429" s="109">
        <f t="shared" si="139"/>
        <v>0</v>
      </c>
      <c r="AX429" s="84"/>
      <c r="AY429" s="138" t="str">
        <f t="shared" si="134"/>
        <v/>
      </c>
      <c r="AZ429" s="138" t="str">
        <f t="shared" si="135"/>
        <v/>
      </c>
      <c r="BA429" s="138" t="str">
        <f t="shared" si="136"/>
        <v/>
      </c>
      <c r="BB429" s="138" t="str">
        <f t="shared" si="137"/>
        <v/>
      </c>
      <c r="BC429" s="138" t="str">
        <f t="shared" si="138"/>
        <v/>
      </c>
    </row>
    <row r="430" spans="1:55" s="2" customFormat="1" ht="35.1" customHeight="1" x14ac:dyDescent="0.2">
      <c r="A430" s="10">
        <f t="shared" si="157"/>
        <v>405</v>
      </c>
      <c r="B430" s="159"/>
      <c r="C430" s="159"/>
      <c r="D430" s="99">
        <f t="shared" si="140"/>
        <v>0</v>
      </c>
      <c r="E430" s="76">
        <f t="shared" si="141"/>
        <v>0</v>
      </c>
      <c r="F430" s="76">
        <f t="shared" si="142"/>
        <v>0</v>
      </c>
      <c r="G430" s="160"/>
      <c r="H430" s="160"/>
      <c r="I430" s="75">
        <f t="shared" si="143"/>
        <v>0</v>
      </c>
      <c r="J430" s="161"/>
      <c r="K430" s="162"/>
      <c r="L430" s="115">
        <f t="shared" si="144"/>
        <v>0</v>
      </c>
      <c r="M430" s="161"/>
      <c r="N430" s="162"/>
      <c r="O430" s="115">
        <f t="shared" si="145"/>
        <v>0</v>
      </c>
      <c r="P430" s="116"/>
      <c r="Q430" s="116"/>
      <c r="R430" s="115">
        <f t="shared" si="146"/>
        <v>0</v>
      </c>
      <c r="S430" s="116"/>
      <c r="T430" s="75">
        <f t="shared" si="147"/>
        <v>0</v>
      </c>
      <c r="U430" s="124"/>
      <c r="V430" s="125">
        <f t="shared" si="148"/>
        <v>0</v>
      </c>
      <c r="W430" s="124"/>
      <c r="X430" s="75">
        <f t="shared" si="149"/>
        <v>0</v>
      </c>
      <c r="Y430" s="161"/>
      <c r="Z430" s="163"/>
      <c r="AA430" s="162"/>
      <c r="AB430" s="75">
        <f t="shared" si="150"/>
        <v>0</v>
      </c>
      <c r="AC430" s="164"/>
      <c r="AD430" s="165"/>
      <c r="AE430" s="75">
        <f t="shared" si="151"/>
        <v>0</v>
      </c>
      <c r="AF430" s="161"/>
      <c r="AG430" s="163"/>
      <c r="AH430" s="162"/>
      <c r="AI430" s="75">
        <f t="shared" si="152"/>
        <v>0</v>
      </c>
      <c r="AJ430" s="155"/>
      <c r="AK430" s="156"/>
      <c r="AL430" s="130">
        <f t="shared" si="153"/>
        <v>0</v>
      </c>
      <c r="AM430" s="155"/>
      <c r="AN430" s="156"/>
      <c r="AO430" s="75">
        <f t="shared" si="154"/>
        <v>0</v>
      </c>
      <c r="AP430" s="77"/>
      <c r="AQ430" s="116"/>
      <c r="AR430" s="115">
        <f t="shared" si="155"/>
        <v>0</v>
      </c>
      <c r="AS430" s="136"/>
      <c r="AT430" s="115">
        <f t="shared" si="156"/>
        <v>0</v>
      </c>
      <c r="AU430" s="157"/>
      <c r="AV430" s="158"/>
      <c r="AW430" s="109">
        <f t="shared" si="139"/>
        <v>0</v>
      </c>
      <c r="AX430" s="84"/>
      <c r="AY430" s="138" t="str">
        <f t="shared" si="134"/>
        <v/>
      </c>
      <c r="AZ430" s="138" t="str">
        <f t="shared" si="135"/>
        <v/>
      </c>
      <c r="BA430" s="138" t="str">
        <f t="shared" si="136"/>
        <v/>
      </c>
      <c r="BB430" s="138" t="str">
        <f t="shared" si="137"/>
        <v/>
      </c>
      <c r="BC430" s="138" t="str">
        <f t="shared" si="138"/>
        <v/>
      </c>
    </row>
    <row r="431" spans="1:55" s="2" customFormat="1" ht="35.1" customHeight="1" x14ac:dyDescent="0.2">
      <c r="A431" s="10">
        <f t="shared" si="157"/>
        <v>406</v>
      </c>
      <c r="B431" s="159"/>
      <c r="C431" s="159"/>
      <c r="D431" s="99">
        <f t="shared" si="140"/>
        <v>0</v>
      </c>
      <c r="E431" s="76">
        <f t="shared" si="141"/>
        <v>0</v>
      </c>
      <c r="F431" s="76">
        <f t="shared" si="142"/>
        <v>0</v>
      </c>
      <c r="G431" s="160"/>
      <c r="H431" s="160"/>
      <c r="I431" s="75">
        <f t="shared" si="143"/>
        <v>0</v>
      </c>
      <c r="J431" s="161"/>
      <c r="K431" s="162"/>
      <c r="L431" s="115">
        <f t="shared" si="144"/>
        <v>0</v>
      </c>
      <c r="M431" s="161"/>
      <c r="N431" s="162"/>
      <c r="O431" s="115">
        <f t="shared" si="145"/>
        <v>0</v>
      </c>
      <c r="P431" s="116"/>
      <c r="Q431" s="116"/>
      <c r="R431" s="115">
        <f t="shared" si="146"/>
        <v>0</v>
      </c>
      <c r="S431" s="116"/>
      <c r="T431" s="75">
        <f t="shared" si="147"/>
        <v>0</v>
      </c>
      <c r="U431" s="124"/>
      <c r="V431" s="125">
        <f t="shared" si="148"/>
        <v>0</v>
      </c>
      <c r="W431" s="124"/>
      <c r="X431" s="75">
        <f t="shared" si="149"/>
        <v>0</v>
      </c>
      <c r="Y431" s="161"/>
      <c r="Z431" s="163"/>
      <c r="AA431" s="162"/>
      <c r="AB431" s="75">
        <f t="shared" si="150"/>
        <v>0</v>
      </c>
      <c r="AC431" s="164"/>
      <c r="AD431" s="165"/>
      <c r="AE431" s="75">
        <f t="shared" si="151"/>
        <v>0</v>
      </c>
      <c r="AF431" s="161"/>
      <c r="AG431" s="163"/>
      <c r="AH431" s="162"/>
      <c r="AI431" s="75">
        <f t="shared" si="152"/>
        <v>0</v>
      </c>
      <c r="AJ431" s="155"/>
      <c r="AK431" s="156"/>
      <c r="AL431" s="130">
        <f t="shared" si="153"/>
        <v>0</v>
      </c>
      <c r="AM431" s="155"/>
      <c r="AN431" s="156"/>
      <c r="AO431" s="75">
        <f t="shared" si="154"/>
        <v>0</v>
      </c>
      <c r="AP431" s="77"/>
      <c r="AQ431" s="116"/>
      <c r="AR431" s="115">
        <f t="shared" si="155"/>
        <v>0</v>
      </c>
      <c r="AS431" s="136"/>
      <c r="AT431" s="115">
        <f t="shared" si="156"/>
        <v>0</v>
      </c>
      <c r="AU431" s="157"/>
      <c r="AV431" s="158"/>
      <c r="AW431" s="109">
        <f t="shared" si="139"/>
        <v>0</v>
      </c>
      <c r="AX431" s="84"/>
      <c r="AY431" s="138" t="str">
        <f t="shared" si="134"/>
        <v/>
      </c>
      <c r="AZ431" s="138" t="str">
        <f t="shared" si="135"/>
        <v/>
      </c>
      <c r="BA431" s="138" t="str">
        <f t="shared" si="136"/>
        <v/>
      </c>
      <c r="BB431" s="138" t="str">
        <f t="shared" si="137"/>
        <v/>
      </c>
      <c r="BC431" s="138" t="str">
        <f t="shared" si="138"/>
        <v/>
      </c>
    </row>
    <row r="432" spans="1:55" s="2" customFormat="1" ht="35.1" customHeight="1" x14ac:dyDescent="0.2">
      <c r="A432" s="10">
        <f t="shared" si="157"/>
        <v>407</v>
      </c>
      <c r="B432" s="159"/>
      <c r="C432" s="159"/>
      <c r="D432" s="99">
        <f t="shared" si="140"/>
        <v>0</v>
      </c>
      <c r="E432" s="76">
        <f t="shared" si="141"/>
        <v>0</v>
      </c>
      <c r="F432" s="76">
        <f t="shared" si="142"/>
        <v>0</v>
      </c>
      <c r="G432" s="160"/>
      <c r="H432" s="160"/>
      <c r="I432" s="75">
        <f t="shared" si="143"/>
        <v>0</v>
      </c>
      <c r="J432" s="161"/>
      <c r="K432" s="162"/>
      <c r="L432" s="115">
        <f t="shared" si="144"/>
        <v>0</v>
      </c>
      <c r="M432" s="161"/>
      <c r="N432" s="162"/>
      <c r="O432" s="115">
        <f t="shared" si="145"/>
        <v>0</v>
      </c>
      <c r="P432" s="116"/>
      <c r="Q432" s="116"/>
      <c r="R432" s="115">
        <f t="shared" si="146"/>
        <v>0</v>
      </c>
      <c r="S432" s="116"/>
      <c r="T432" s="75">
        <f t="shared" si="147"/>
        <v>0</v>
      </c>
      <c r="U432" s="124"/>
      <c r="V432" s="125">
        <f t="shared" si="148"/>
        <v>0</v>
      </c>
      <c r="W432" s="124"/>
      <c r="X432" s="75">
        <f t="shared" si="149"/>
        <v>0</v>
      </c>
      <c r="Y432" s="161"/>
      <c r="Z432" s="163"/>
      <c r="AA432" s="162"/>
      <c r="AB432" s="75">
        <f t="shared" si="150"/>
        <v>0</v>
      </c>
      <c r="AC432" s="164"/>
      <c r="AD432" s="165"/>
      <c r="AE432" s="75">
        <f t="shared" si="151"/>
        <v>0</v>
      </c>
      <c r="AF432" s="161"/>
      <c r="AG432" s="163"/>
      <c r="AH432" s="162"/>
      <c r="AI432" s="75">
        <f t="shared" si="152"/>
        <v>0</v>
      </c>
      <c r="AJ432" s="155"/>
      <c r="AK432" s="156"/>
      <c r="AL432" s="130">
        <f t="shared" si="153"/>
        <v>0</v>
      </c>
      <c r="AM432" s="155"/>
      <c r="AN432" s="156"/>
      <c r="AO432" s="75">
        <f t="shared" si="154"/>
        <v>0</v>
      </c>
      <c r="AP432" s="77"/>
      <c r="AQ432" s="116"/>
      <c r="AR432" s="115">
        <f t="shared" si="155"/>
        <v>0</v>
      </c>
      <c r="AS432" s="136"/>
      <c r="AT432" s="115">
        <f t="shared" si="156"/>
        <v>0</v>
      </c>
      <c r="AU432" s="157"/>
      <c r="AV432" s="158"/>
      <c r="AW432" s="109">
        <f t="shared" si="139"/>
        <v>0</v>
      </c>
      <c r="AX432" s="84"/>
      <c r="AY432" s="138" t="str">
        <f t="shared" si="134"/>
        <v/>
      </c>
      <c r="AZ432" s="138" t="str">
        <f t="shared" si="135"/>
        <v/>
      </c>
      <c r="BA432" s="138" t="str">
        <f t="shared" si="136"/>
        <v/>
      </c>
      <c r="BB432" s="138" t="str">
        <f t="shared" si="137"/>
        <v/>
      </c>
      <c r="BC432" s="138" t="str">
        <f t="shared" si="138"/>
        <v/>
      </c>
    </row>
    <row r="433" spans="1:55" s="2" customFormat="1" ht="35.1" customHeight="1" x14ac:dyDescent="0.2">
      <c r="A433" s="10">
        <f t="shared" si="157"/>
        <v>408</v>
      </c>
      <c r="B433" s="159"/>
      <c r="C433" s="159"/>
      <c r="D433" s="99">
        <f t="shared" si="140"/>
        <v>0</v>
      </c>
      <c r="E433" s="76">
        <f t="shared" si="141"/>
        <v>0</v>
      </c>
      <c r="F433" s="76">
        <f t="shared" si="142"/>
        <v>0</v>
      </c>
      <c r="G433" s="160"/>
      <c r="H433" s="160"/>
      <c r="I433" s="75">
        <f t="shared" si="143"/>
        <v>0</v>
      </c>
      <c r="J433" s="161"/>
      <c r="K433" s="162"/>
      <c r="L433" s="115">
        <f t="shared" si="144"/>
        <v>0</v>
      </c>
      <c r="M433" s="161"/>
      <c r="N433" s="162"/>
      <c r="O433" s="115">
        <f t="shared" si="145"/>
        <v>0</v>
      </c>
      <c r="P433" s="116"/>
      <c r="Q433" s="116"/>
      <c r="R433" s="115">
        <f t="shared" si="146"/>
        <v>0</v>
      </c>
      <c r="S433" s="116"/>
      <c r="T433" s="75">
        <f t="shared" si="147"/>
        <v>0</v>
      </c>
      <c r="U433" s="124"/>
      <c r="V433" s="125">
        <f t="shared" si="148"/>
        <v>0</v>
      </c>
      <c r="W433" s="124"/>
      <c r="X433" s="75">
        <f t="shared" si="149"/>
        <v>0</v>
      </c>
      <c r="Y433" s="161"/>
      <c r="Z433" s="163"/>
      <c r="AA433" s="162"/>
      <c r="AB433" s="75">
        <f t="shared" si="150"/>
        <v>0</v>
      </c>
      <c r="AC433" s="164"/>
      <c r="AD433" s="165"/>
      <c r="AE433" s="75">
        <f t="shared" si="151"/>
        <v>0</v>
      </c>
      <c r="AF433" s="161"/>
      <c r="AG433" s="163"/>
      <c r="AH433" s="162"/>
      <c r="AI433" s="75">
        <f t="shared" si="152"/>
        <v>0</v>
      </c>
      <c r="AJ433" s="155"/>
      <c r="AK433" s="156"/>
      <c r="AL433" s="130">
        <f t="shared" si="153"/>
        <v>0</v>
      </c>
      <c r="AM433" s="155"/>
      <c r="AN433" s="156"/>
      <c r="AO433" s="75">
        <f t="shared" si="154"/>
        <v>0</v>
      </c>
      <c r="AP433" s="77"/>
      <c r="AQ433" s="116"/>
      <c r="AR433" s="115">
        <f t="shared" si="155"/>
        <v>0</v>
      </c>
      <c r="AS433" s="136"/>
      <c r="AT433" s="115">
        <f t="shared" si="156"/>
        <v>0</v>
      </c>
      <c r="AU433" s="157"/>
      <c r="AV433" s="158"/>
      <c r="AW433" s="109">
        <f t="shared" si="139"/>
        <v>0</v>
      </c>
      <c r="AX433" s="84"/>
      <c r="AY433" s="138" t="str">
        <f t="shared" si="134"/>
        <v/>
      </c>
      <c r="AZ433" s="138" t="str">
        <f t="shared" si="135"/>
        <v/>
      </c>
      <c r="BA433" s="138" t="str">
        <f t="shared" si="136"/>
        <v/>
      </c>
      <c r="BB433" s="138" t="str">
        <f t="shared" si="137"/>
        <v/>
      </c>
      <c r="BC433" s="138" t="str">
        <f t="shared" si="138"/>
        <v/>
      </c>
    </row>
    <row r="434" spans="1:55" s="2" customFormat="1" ht="35.1" customHeight="1" x14ac:dyDescent="0.2">
      <c r="A434" s="10">
        <f t="shared" si="157"/>
        <v>409</v>
      </c>
      <c r="B434" s="159"/>
      <c r="C434" s="159"/>
      <c r="D434" s="99">
        <f t="shared" si="140"/>
        <v>0</v>
      </c>
      <c r="E434" s="76">
        <f t="shared" si="141"/>
        <v>0</v>
      </c>
      <c r="F434" s="76">
        <f t="shared" si="142"/>
        <v>0</v>
      </c>
      <c r="G434" s="160"/>
      <c r="H434" s="160"/>
      <c r="I434" s="75">
        <f t="shared" si="143"/>
        <v>0</v>
      </c>
      <c r="J434" s="161"/>
      <c r="K434" s="162"/>
      <c r="L434" s="115">
        <f t="shared" si="144"/>
        <v>0</v>
      </c>
      <c r="M434" s="161"/>
      <c r="N434" s="162"/>
      <c r="O434" s="115">
        <f t="shared" si="145"/>
        <v>0</v>
      </c>
      <c r="P434" s="116"/>
      <c r="Q434" s="116"/>
      <c r="R434" s="115">
        <f t="shared" si="146"/>
        <v>0</v>
      </c>
      <c r="S434" s="116"/>
      <c r="T434" s="75">
        <f t="shared" si="147"/>
        <v>0</v>
      </c>
      <c r="U434" s="124"/>
      <c r="V434" s="125">
        <f t="shared" si="148"/>
        <v>0</v>
      </c>
      <c r="W434" s="124"/>
      <c r="X434" s="75">
        <f t="shared" si="149"/>
        <v>0</v>
      </c>
      <c r="Y434" s="161"/>
      <c r="Z434" s="163"/>
      <c r="AA434" s="162"/>
      <c r="AB434" s="75">
        <f t="shared" si="150"/>
        <v>0</v>
      </c>
      <c r="AC434" s="164"/>
      <c r="AD434" s="165"/>
      <c r="AE434" s="75">
        <f t="shared" si="151"/>
        <v>0</v>
      </c>
      <c r="AF434" s="161"/>
      <c r="AG434" s="163"/>
      <c r="AH434" s="162"/>
      <c r="AI434" s="75">
        <f t="shared" si="152"/>
        <v>0</v>
      </c>
      <c r="AJ434" s="155"/>
      <c r="AK434" s="156"/>
      <c r="AL434" s="130">
        <f t="shared" si="153"/>
        <v>0</v>
      </c>
      <c r="AM434" s="155"/>
      <c r="AN434" s="156"/>
      <c r="AO434" s="75">
        <f t="shared" si="154"/>
        <v>0</v>
      </c>
      <c r="AP434" s="77"/>
      <c r="AQ434" s="116"/>
      <c r="AR434" s="115">
        <f t="shared" si="155"/>
        <v>0</v>
      </c>
      <c r="AS434" s="136"/>
      <c r="AT434" s="115">
        <f t="shared" si="156"/>
        <v>0</v>
      </c>
      <c r="AU434" s="157"/>
      <c r="AV434" s="158"/>
      <c r="AW434" s="109">
        <f t="shared" si="139"/>
        <v>0</v>
      </c>
      <c r="AX434" s="84"/>
      <c r="AY434" s="138" t="str">
        <f t="shared" si="134"/>
        <v/>
      </c>
      <c r="AZ434" s="138" t="str">
        <f t="shared" si="135"/>
        <v/>
      </c>
      <c r="BA434" s="138" t="str">
        <f t="shared" si="136"/>
        <v/>
      </c>
      <c r="BB434" s="138" t="str">
        <f t="shared" si="137"/>
        <v/>
      </c>
      <c r="BC434" s="138" t="str">
        <f t="shared" si="138"/>
        <v/>
      </c>
    </row>
    <row r="435" spans="1:55" s="4" customFormat="1" ht="35.1" customHeight="1" x14ac:dyDescent="0.25">
      <c r="A435" s="10">
        <f t="shared" si="157"/>
        <v>410</v>
      </c>
      <c r="B435" s="159"/>
      <c r="C435" s="159"/>
      <c r="D435" s="99">
        <f t="shared" si="140"/>
        <v>0</v>
      </c>
      <c r="E435" s="76">
        <f t="shared" si="141"/>
        <v>0</v>
      </c>
      <c r="F435" s="76">
        <f t="shared" si="142"/>
        <v>0</v>
      </c>
      <c r="G435" s="160"/>
      <c r="H435" s="160"/>
      <c r="I435" s="75">
        <f t="shared" si="143"/>
        <v>0</v>
      </c>
      <c r="J435" s="161"/>
      <c r="K435" s="162"/>
      <c r="L435" s="115">
        <f t="shared" si="144"/>
        <v>0</v>
      </c>
      <c r="M435" s="161"/>
      <c r="N435" s="162"/>
      <c r="O435" s="115">
        <f t="shared" si="145"/>
        <v>0</v>
      </c>
      <c r="P435" s="116"/>
      <c r="Q435" s="116"/>
      <c r="R435" s="115">
        <f t="shared" si="146"/>
        <v>0</v>
      </c>
      <c r="S435" s="116"/>
      <c r="T435" s="75">
        <f t="shared" si="147"/>
        <v>0</v>
      </c>
      <c r="U435" s="124"/>
      <c r="V435" s="125">
        <f t="shared" si="148"/>
        <v>0</v>
      </c>
      <c r="W435" s="124"/>
      <c r="X435" s="75">
        <f t="shared" si="149"/>
        <v>0</v>
      </c>
      <c r="Y435" s="161"/>
      <c r="Z435" s="163"/>
      <c r="AA435" s="162"/>
      <c r="AB435" s="75">
        <f t="shared" si="150"/>
        <v>0</v>
      </c>
      <c r="AC435" s="164"/>
      <c r="AD435" s="165"/>
      <c r="AE435" s="75">
        <f t="shared" si="151"/>
        <v>0</v>
      </c>
      <c r="AF435" s="161"/>
      <c r="AG435" s="163"/>
      <c r="AH435" s="162"/>
      <c r="AI435" s="75">
        <f t="shared" si="152"/>
        <v>0</v>
      </c>
      <c r="AJ435" s="155"/>
      <c r="AK435" s="156"/>
      <c r="AL435" s="130">
        <f t="shared" si="153"/>
        <v>0</v>
      </c>
      <c r="AM435" s="155"/>
      <c r="AN435" s="156"/>
      <c r="AO435" s="75">
        <f t="shared" si="154"/>
        <v>0</v>
      </c>
      <c r="AP435" s="77"/>
      <c r="AQ435" s="116"/>
      <c r="AR435" s="115">
        <f t="shared" si="155"/>
        <v>0</v>
      </c>
      <c r="AS435" s="136"/>
      <c r="AT435" s="115">
        <f t="shared" si="156"/>
        <v>0</v>
      </c>
      <c r="AU435" s="157"/>
      <c r="AV435" s="158"/>
      <c r="AW435" s="109">
        <f t="shared" si="139"/>
        <v>0</v>
      </c>
      <c r="AX435" s="83"/>
      <c r="AY435" s="138" t="str">
        <f t="shared" si="134"/>
        <v/>
      </c>
      <c r="AZ435" s="138" t="str">
        <f t="shared" si="135"/>
        <v/>
      </c>
      <c r="BA435" s="138" t="str">
        <f t="shared" si="136"/>
        <v/>
      </c>
      <c r="BB435" s="138" t="str">
        <f t="shared" si="137"/>
        <v/>
      </c>
      <c r="BC435" s="138" t="str">
        <f t="shared" si="138"/>
        <v/>
      </c>
    </row>
    <row r="436" spans="1:55" s="2" customFormat="1" ht="35.1" customHeight="1" x14ac:dyDescent="0.2">
      <c r="A436" s="10">
        <f t="shared" si="157"/>
        <v>411</v>
      </c>
      <c r="B436" s="159"/>
      <c r="C436" s="159"/>
      <c r="D436" s="99">
        <f t="shared" si="140"/>
        <v>0</v>
      </c>
      <c r="E436" s="76">
        <f t="shared" si="141"/>
        <v>0</v>
      </c>
      <c r="F436" s="76">
        <f t="shared" si="142"/>
        <v>0</v>
      </c>
      <c r="G436" s="160"/>
      <c r="H436" s="160"/>
      <c r="I436" s="75">
        <f t="shared" si="143"/>
        <v>0</v>
      </c>
      <c r="J436" s="161"/>
      <c r="K436" s="162"/>
      <c r="L436" s="115">
        <f t="shared" si="144"/>
        <v>0</v>
      </c>
      <c r="M436" s="161"/>
      <c r="N436" s="162"/>
      <c r="O436" s="115">
        <f t="shared" si="145"/>
        <v>0</v>
      </c>
      <c r="P436" s="116"/>
      <c r="Q436" s="116"/>
      <c r="R436" s="115">
        <f t="shared" si="146"/>
        <v>0</v>
      </c>
      <c r="S436" s="116"/>
      <c r="T436" s="75">
        <f t="shared" si="147"/>
        <v>0</v>
      </c>
      <c r="U436" s="124"/>
      <c r="V436" s="125">
        <f t="shared" si="148"/>
        <v>0</v>
      </c>
      <c r="W436" s="124"/>
      <c r="X436" s="75">
        <f t="shared" si="149"/>
        <v>0</v>
      </c>
      <c r="Y436" s="161"/>
      <c r="Z436" s="163"/>
      <c r="AA436" s="162"/>
      <c r="AB436" s="75">
        <f t="shared" si="150"/>
        <v>0</v>
      </c>
      <c r="AC436" s="164"/>
      <c r="AD436" s="165"/>
      <c r="AE436" s="75">
        <f t="shared" si="151"/>
        <v>0</v>
      </c>
      <c r="AF436" s="161"/>
      <c r="AG436" s="163"/>
      <c r="AH436" s="162"/>
      <c r="AI436" s="75">
        <f t="shared" si="152"/>
        <v>0</v>
      </c>
      <c r="AJ436" s="155"/>
      <c r="AK436" s="156"/>
      <c r="AL436" s="130">
        <f t="shared" si="153"/>
        <v>0</v>
      </c>
      <c r="AM436" s="155"/>
      <c r="AN436" s="156"/>
      <c r="AO436" s="75">
        <f t="shared" si="154"/>
        <v>0</v>
      </c>
      <c r="AP436" s="77"/>
      <c r="AQ436" s="116"/>
      <c r="AR436" s="115">
        <f t="shared" si="155"/>
        <v>0</v>
      </c>
      <c r="AS436" s="136"/>
      <c r="AT436" s="115">
        <f t="shared" si="156"/>
        <v>0</v>
      </c>
      <c r="AU436" s="157"/>
      <c r="AV436" s="158"/>
      <c r="AW436" s="109">
        <f t="shared" si="139"/>
        <v>0</v>
      </c>
      <c r="AX436" s="84"/>
      <c r="AY436" s="138" t="str">
        <f t="shared" si="134"/>
        <v/>
      </c>
      <c r="AZ436" s="138" t="str">
        <f t="shared" si="135"/>
        <v/>
      </c>
      <c r="BA436" s="138" t="str">
        <f t="shared" si="136"/>
        <v/>
      </c>
      <c r="BB436" s="138" t="str">
        <f t="shared" si="137"/>
        <v/>
      </c>
      <c r="BC436" s="138" t="str">
        <f t="shared" si="138"/>
        <v/>
      </c>
    </row>
    <row r="437" spans="1:55" s="2" customFormat="1" ht="35.1" customHeight="1" x14ac:dyDescent="0.2">
      <c r="A437" s="10">
        <f t="shared" si="157"/>
        <v>412</v>
      </c>
      <c r="B437" s="159"/>
      <c r="C437" s="159"/>
      <c r="D437" s="99">
        <f t="shared" si="140"/>
        <v>0</v>
      </c>
      <c r="E437" s="76">
        <f t="shared" si="141"/>
        <v>0</v>
      </c>
      <c r="F437" s="76">
        <f t="shared" si="142"/>
        <v>0</v>
      </c>
      <c r="G437" s="160"/>
      <c r="H437" s="160"/>
      <c r="I437" s="75">
        <f t="shared" si="143"/>
        <v>0</v>
      </c>
      <c r="J437" s="161"/>
      <c r="K437" s="162"/>
      <c r="L437" s="115">
        <f t="shared" si="144"/>
        <v>0</v>
      </c>
      <c r="M437" s="161"/>
      <c r="N437" s="162"/>
      <c r="O437" s="115">
        <f t="shared" si="145"/>
        <v>0</v>
      </c>
      <c r="P437" s="116"/>
      <c r="Q437" s="116"/>
      <c r="R437" s="115">
        <f t="shared" si="146"/>
        <v>0</v>
      </c>
      <c r="S437" s="116"/>
      <c r="T437" s="75">
        <f t="shared" si="147"/>
        <v>0</v>
      </c>
      <c r="U437" s="124"/>
      <c r="V437" s="125">
        <f t="shared" si="148"/>
        <v>0</v>
      </c>
      <c r="W437" s="124"/>
      <c r="X437" s="75">
        <f t="shared" si="149"/>
        <v>0</v>
      </c>
      <c r="Y437" s="161"/>
      <c r="Z437" s="163"/>
      <c r="AA437" s="162"/>
      <c r="AB437" s="75">
        <f t="shared" si="150"/>
        <v>0</v>
      </c>
      <c r="AC437" s="164"/>
      <c r="AD437" s="165"/>
      <c r="AE437" s="75">
        <f t="shared" si="151"/>
        <v>0</v>
      </c>
      <c r="AF437" s="161"/>
      <c r="AG437" s="163"/>
      <c r="AH437" s="162"/>
      <c r="AI437" s="75">
        <f t="shared" si="152"/>
        <v>0</v>
      </c>
      <c r="AJ437" s="155"/>
      <c r="AK437" s="156"/>
      <c r="AL437" s="130">
        <f t="shared" si="153"/>
        <v>0</v>
      </c>
      <c r="AM437" s="155"/>
      <c r="AN437" s="156"/>
      <c r="AO437" s="75">
        <f t="shared" si="154"/>
        <v>0</v>
      </c>
      <c r="AP437" s="77"/>
      <c r="AQ437" s="116"/>
      <c r="AR437" s="115">
        <f t="shared" si="155"/>
        <v>0</v>
      </c>
      <c r="AS437" s="136"/>
      <c r="AT437" s="115">
        <f t="shared" si="156"/>
        <v>0</v>
      </c>
      <c r="AU437" s="157"/>
      <c r="AV437" s="158"/>
      <c r="AW437" s="109">
        <f t="shared" si="139"/>
        <v>0</v>
      </c>
      <c r="AX437" s="84"/>
      <c r="AY437" s="138" t="str">
        <f t="shared" si="134"/>
        <v/>
      </c>
      <c r="AZ437" s="138" t="str">
        <f t="shared" si="135"/>
        <v/>
      </c>
      <c r="BA437" s="138" t="str">
        <f t="shared" si="136"/>
        <v/>
      </c>
      <c r="BB437" s="138" t="str">
        <f t="shared" si="137"/>
        <v/>
      </c>
      <c r="BC437" s="138" t="str">
        <f t="shared" si="138"/>
        <v/>
      </c>
    </row>
    <row r="438" spans="1:55" s="2" customFormat="1" ht="35.1" customHeight="1" x14ac:dyDescent="0.2">
      <c r="A438" s="10">
        <f t="shared" si="157"/>
        <v>413</v>
      </c>
      <c r="B438" s="159"/>
      <c r="C438" s="159"/>
      <c r="D438" s="99">
        <f t="shared" si="140"/>
        <v>0</v>
      </c>
      <c r="E438" s="76">
        <f t="shared" si="141"/>
        <v>0</v>
      </c>
      <c r="F438" s="76">
        <f t="shared" si="142"/>
        <v>0</v>
      </c>
      <c r="G438" s="160"/>
      <c r="H438" s="160"/>
      <c r="I438" s="75">
        <f t="shared" si="143"/>
        <v>0</v>
      </c>
      <c r="J438" s="161"/>
      <c r="K438" s="162"/>
      <c r="L438" s="115">
        <f t="shared" si="144"/>
        <v>0</v>
      </c>
      <c r="M438" s="161"/>
      <c r="N438" s="162"/>
      <c r="O438" s="115">
        <f t="shared" si="145"/>
        <v>0</v>
      </c>
      <c r="P438" s="116"/>
      <c r="Q438" s="116"/>
      <c r="R438" s="115">
        <f t="shared" si="146"/>
        <v>0</v>
      </c>
      <c r="S438" s="116"/>
      <c r="T438" s="75">
        <f t="shared" si="147"/>
        <v>0</v>
      </c>
      <c r="U438" s="124"/>
      <c r="V438" s="125">
        <f t="shared" si="148"/>
        <v>0</v>
      </c>
      <c r="W438" s="124"/>
      <c r="X438" s="75">
        <f t="shared" si="149"/>
        <v>0</v>
      </c>
      <c r="Y438" s="161"/>
      <c r="Z438" s="163"/>
      <c r="AA438" s="162"/>
      <c r="AB438" s="75">
        <f t="shared" si="150"/>
        <v>0</v>
      </c>
      <c r="AC438" s="164"/>
      <c r="AD438" s="165"/>
      <c r="AE438" s="75">
        <f t="shared" si="151"/>
        <v>0</v>
      </c>
      <c r="AF438" s="161"/>
      <c r="AG438" s="163"/>
      <c r="AH438" s="162"/>
      <c r="AI438" s="75">
        <f t="shared" si="152"/>
        <v>0</v>
      </c>
      <c r="AJ438" s="155"/>
      <c r="AK438" s="156"/>
      <c r="AL438" s="130">
        <f t="shared" si="153"/>
        <v>0</v>
      </c>
      <c r="AM438" s="155"/>
      <c r="AN438" s="156"/>
      <c r="AO438" s="75">
        <f t="shared" si="154"/>
        <v>0</v>
      </c>
      <c r="AP438" s="77"/>
      <c r="AQ438" s="116"/>
      <c r="AR438" s="115">
        <f t="shared" si="155"/>
        <v>0</v>
      </c>
      <c r="AS438" s="136"/>
      <c r="AT438" s="115">
        <f t="shared" si="156"/>
        <v>0</v>
      </c>
      <c r="AU438" s="157"/>
      <c r="AV438" s="158"/>
      <c r="AW438" s="109">
        <f t="shared" si="139"/>
        <v>0</v>
      </c>
      <c r="AX438" s="84"/>
      <c r="AY438" s="138" t="str">
        <f t="shared" si="134"/>
        <v/>
      </c>
      <c r="AZ438" s="138" t="str">
        <f t="shared" si="135"/>
        <v/>
      </c>
      <c r="BA438" s="138" t="str">
        <f t="shared" si="136"/>
        <v/>
      </c>
      <c r="BB438" s="138" t="str">
        <f t="shared" si="137"/>
        <v/>
      </c>
      <c r="BC438" s="138" t="str">
        <f t="shared" si="138"/>
        <v/>
      </c>
    </row>
    <row r="439" spans="1:55" s="2" customFormat="1" ht="35.1" customHeight="1" x14ac:dyDescent="0.2">
      <c r="A439" s="10">
        <f t="shared" si="157"/>
        <v>414</v>
      </c>
      <c r="B439" s="159"/>
      <c r="C439" s="159"/>
      <c r="D439" s="99">
        <f t="shared" si="140"/>
        <v>0</v>
      </c>
      <c r="E439" s="76">
        <f t="shared" si="141"/>
        <v>0</v>
      </c>
      <c r="F439" s="76">
        <f t="shared" si="142"/>
        <v>0</v>
      </c>
      <c r="G439" s="160"/>
      <c r="H439" s="160"/>
      <c r="I439" s="75">
        <f t="shared" si="143"/>
        <v>0</v>
      </c>
      <c r="J439" s="161"/>
      <c r="K439" s="162"/>
      <c r="L439" s="115">
        <f t="shared" si="144"/>
        <v>0</v>
      </c>
      <c r="M439" s="161"/>
      <c r="N439" s="162"/>
      <c r="O439" s="115">
        <f t="shared" si="145"/>
        <v>0</v>
      </c>
      <c r="P439" s="116"/>
      <c r="Q439" s="116"/>
      <c r="R439" s="115">
        <f t="shared" si="146"/>
        <v>0</v>
      </c>
      <c r="S439" s="116"/>
      <c r="T439" s="75">
        <f t="shared" si="147"/>
        <v>0</v>
      </c>
      <c r="U439" s="124"/>
      <c r="V439" s="125">
        <f t="shared" si="148"/>
        <v>0</v>
      </c>
      <c r="W439" s="124"/>
      <c r="X439" s="75">
        <f t="shared" si="149"/>
        <v>0</v>
      </c>
      <c r="Y439" s="161"/>
      <c r="Z439" s="163"/>
      <c r="AA439" s="162"/>
      <c r="AB439" s="75">
        <f t="shared" si="150"/>
        <v>0</v>
      </c>
      <c r="AC439" s="164"/>
      <c r="AD439" s="165"/>
      <c r="AE439" s="75">
        <f t="shared" si="151"/>
        <v>0</v>
      </c>
      <c r="AF439" s="161"/>
      <c r="AG439" s="163"/>
      <c r="AH439" s="162"/>
      <c r="AI439" s="75">
        <f t="shared" si="152"/>
        <v>0</v>
      </c>
      <c r="AJ439" s="155"/>
      <c r="AK439" s="156"/>
      <c r="AL439" s="130">
        <f t="shared" si="153"/>
        <v>0</v>
      </c>
      <c r="AM439" s="155"/>
      <c r="AN439" s="156"/>
      <c r="AO439" s="75">
        <f t="shared" si="154"/>
        <v>0</v>
      </c>
      <c r="AP439" s="77"/>
      <c r="AQ439" s="116"/>
      <c r="AR439" s="115">
        <f t="shared" si="155"/>
        <v>0</v>
      </c>
      <c r="AS439" s="136"/>
      <c r="AT439" s="115">
        <f t="shared" si="156"/>
        <v>0</v>
      </c>
      <c r="AU439" s="157"/>
      <c r="AV439" s="158"/>
      <c r="AW439" s="109">
        <f t="shared" si="139"/>
        <v>0</v>
      </c>
      <c r="AX439" s="84"/>
      <c r="AY439" s="138" t="str">
        <f t="shared" si="134"/>
        <v/>
      </c>
      <c r="AZ439" s="138" t="str">
        <f t="shared" si="135"/>
        <v/>
      </c>
      <c r="BA439" s="138" t="str">
        <f t="shared" si="136"/>
        <v/>
      </c>
      <c r="BB439" s="138" t="str">
        <f t="shared" si="137"/>
        <v/>
      </c>
      <c r="BC439" s="138" t="str">
        <f t="shared" si="138"/>
        <v/>
      </c>
    </row>
    <row r="440" spans="1:55" s="2" customFormat="1" ht="35.1" customHeight="1" x14ac:dyDescent="0.2">
      <c r="A440" s="10">
        <f t="shared" si="157"/>
        <v>415</v>
      </c>
      <c r="B440" s="159"/>
      <c r="C440" s="159"/>
      <c r="D440" s="99">
        <f t="shared" si="140"/>
        <v>0</v>
      </c>
      <c r="E440" s="76">
        <f t="shared" si="141"/>
        <v>0</v>
      </c>
      <c r="F440" s="76">
        <f t="shared" si="142"/>
        <v>0</v>
      </c>
      <c r="G440" s="160"/>
      <c r="H440" s="160"/>
      <c r="I440" s="75">
        <f t="shared" si="143"/>
        <v>0</v>
      </c>
      <c r="J440" s="161"/>
      <c r="K440" s="162"/>
      <c r="L440" s="115">
        <f t="shared" si="144"/>
        <v>0</v>
      </c>
      <c r="M440" s="161"/>
      <c r="N440" s="162"/>
      <c r="O440" s="115">
        <f t="shared" si="145"/>
        <v>0</v>
      </c>
      <c r="P440" s="116"/>
      <c r="Q440" s="116"/>
      <c r="R440" s="115">
        <f t="shared" si="146"/>
        <v>0</v>
      </c>
      <c r="S440" s="116"/>
      <c r="T440" s="75">
        <f t="shared" si="147"/>
        <v>0</v>
      </c>
      <c r="U440" s="124"/>
      <c r="V440" s="125">
        <f t="shared" si="148"/>
        <v>0</v>
      </c>
      <c r="W440" s="124"/>
      <c r="X440" s="75">
        <f t="shared" si="149"/>
        <v>0</v>
      </c>
      <c r="Y440" s="161"/>
      <c r="Z440" s="163"/>
      <c r="AA440" s="162"/>
      <c r="AB440" s="75">
        <f t="shared" si="150"/>
        <v>0</v>
      </c>
      <c r="AC440" s="164"/>
      <c r="AD440" s="165"/>
      <c r="AE440" s="75">
        <f t="shared" si="151"/>
        <v>0</v>
      </c>
      <c r="AF440" s="161"/>
      <c r="AG440" s="163"/>
      <c r="AH440" s="162"/>
      <c r="AI440" s="75">
        <f t="shared" si="152"/>
        <v>0</v>
      </c>
      <c r="AJ440" s="155"/>
      <c r="AK440" s="156"/>
      <c r="AL440" s="130">
        <f t="shared" si="153"/>
        <v>0</v>
      </c>
      <c r="AM440" s="155"/>
      <c r="AN440" s="156"/>
      <c r="AO440" s="75">
        <f t="shared" si="154"/>
        <v>0</v>
      </c>
      <c r="AP440" s="77"/>
      <c r="AQ440" s="116"/>
      <c r="AR440" s="115">
        <f t="shared" si="155"/>
        <v>0</v>
      </c>
      <c r="AS440" s="136"/>
      <c r="AT440" s="115">
        <f t="shared" si="156"/>
        <v>0</v>
      </c>
      <c r="AU440" s="157"/>
      <c r="AV440" s="158"/>
      <c r="AW440" s="109">
        <f t="shared" si="139"/>
        <v>0</v>
      </c>
      <c r="AX440" s="84"/>
      <c r="AY440" s="138" t="str">
        <f t="shared" si="134"/>
        <v/>
      </c>
      <c r="AZ440" s="138" t="str">
        <f t="shared" si="135"/>
        <v/>
      </c>
      <c r="BA440" s="138" t="str">
        <f t="shared" si="136"/>
        <v/>
      </c>
      <c r="BB440" s="138" t="str">
        <f t="shared" si="137"/>
        <v/>
      </c>
      <c r="BC440" s="138" t="str">
        <f t="shared" si="138"/>
        <v/>
      </c>
    </row>
    <row r="441" spans="1:55" s="5" customFormat="1" ht="35.1" customHeight="1" x14ac:dyDescent="0.25">
      <c r="A441" s="10">
        <f t="shared" si="157"/>
        <v>416</v>
      </c>
      <c r="B441" s="159"/>
      <c r="C441" s="159"/>
      <c r="D441" s="99">
        <f t="shared" si="140"/>
        <v>0</v>
      </c>
      <c r="E441" s="76">
        <f t="shared" si="141"/>
        <v>0</v>
      </c>
      <c r="F441" s="76">
        <f t="shared" si="142"/>
        <v>0</v>
      </c>
      <c r="G441" s="160"/>
      <c r="H441" s="160"/>
      <c r="I441" s="75">
        <f t="shared" si="143"/>
        <v>0</v>
      </c>
      <c r="J441" s="161"/>
      <c r="K441" s="162"/>
      <c r="L441" s="115">
        <f t="shared" si="144"/>
        <v>0</v>
      </c>
      <c r="M441" s="161"/>
      <c r="N441" s="162"/>
      <c r="O441" s="115">
        <f t="shared" si="145"/>
        <v>0</v>
      </c>
      <c r="P441" s="116"/>
      <c r="Q441" s="116"/>
      <c r="R441" s="115">
        <f t="shared" si="146"/>
        <v>0</v>
      </c>
      <c r="S441" s="116"/>
      <c r="T441" s="75">
        <f t="shared" si="147"/>
        <v>0</v>
      </c>
      <c r="U441" s="124"/>
      <c r="V441" s="125">
        <f t="shared" si="148"/>
        <v>0</v>
      </c>
      <c r="W441" s="124"/>
      <c r="X441" s="75">
        <f t="shared" si="149"/>
        <v>0</v>
      </c>
      <c r="Y441" s="161"/>
      <c r="Z441" s="163"/>
      <c r="AA441" s="162"/>
      <c r="AB441" s="75">
        <f t="shared" si="150"/>
        <v>0</v>
      </c>
      <c r="AC441" s="164"/>
      <c r="AD441" s="165"/>
      <c r="AE441" s="75">
        <f t="shared" si="151"/>
        <v>0</v>
      </c>
      <c r="AF441" s="161"/>
      <c r="AG441" s="163"/>
      <c r="AH441" s="162"/>
      <c r="AI441" s="75">
        <f t="shared" si="152"/>
        <v>0</v>
      </c>
      <c r="AJ441" s="155"/>
      <c r="AK441" s="156"/>
      <c r="AL441" s="130">
        <f t="shared" si="153"/>
        <v>0</v>
      </c>
      <c r="AM441" s="155"/>
      <c r="AN441" s="156"/>
      <c r="AO441" s="75">
        <f t="shared" si="154"/>
        <v>0</v>
      </c>
      <c r="AP441" s="77"/>
      <c r="AQ441" s="116"/>
      <c r="AR441" s="115">
        <f t="shared" si="155"/>
        <v>0</v>
      </c>
      <c r="AS441" s="136"/>
      <c r="AT441" s="115">
        <f t="shared" si="156"/>
        <v>0</v>
      </c>
      <c r="AU441" s="157"/>
      <c r="AV441" s="158"/>
      <c r="AW441" s="109">
        <f t="shared" si="139"/>
        <v>0</v>
      </c>
      <c r="AX441" s="82"/>
      <c r="AY441" s="138" t="str">
        <f t="shared" si="134"/>
        <v/>
      </c>
      <c r="AZ441" s="138" t="str">
        <f t="shared" si="135"/>
        <v/>
      </c>
      <c r="BA441" s="138" t="str">
        <f t="shared" si="136"/>
        <v/>
      </c>
      <c r="BB441" s="138" t="str">
        <f t="shared" si="137"/>
        <v/>
      </c>
      <c r="BC441" s="138" t="str">
        <f t="shared" si="138"/>
        <v/>
      </c>
    </row>
    <row r="442" spans="1:55" s="4" customFormat="1" ht="35.1" customHeight="1" x14ac:dyDescent="0.25">
      <c r="A442" s="10">
        <f t="shared" si="157"/>
        <v>417</v>
      </c>
      <c r="B442" s="159"/>
      <c r="C442" s="159"/>
      <c r="D442" s="99">
        <f t="shared" si="140"/>
        <v>0</v>
      </c>
      <c r="E442" s="76">
        <f t="shared" si="141"/>
        <v>0</v>
      </c>
      <c r="F442" s="76">
        <f t="shared" si="142"/>
        <v>0</v>
      </c>
      <c r="G442" s="160"/>
      <c r="H442" s="160"/>
      <c r="I442" s="75">
        <f t="shared" si="143"/>
        <v>0</v>
      </c>
      <c r="J442" s="161"/>
      <c r="K442" s="162"/>
      <c r="L442" s="115">
        <f t="shared" si="144"/>
        <v>0</v>
      </c>
      <c r="M442" s="161"/>
      <c r="N442" s="162"/>
      <c r="O442" s="115">
        <f t="shared" si="145"/>
        <v>0</v>
      </c>
      <c r="P442" s="116"/>
      <c r="Q442" s="116"/>
      <c r="R442" s="115">
        <f t="shared" si="146"/>
        <v>0</v>
      </c>
      <c r="S442" s="116"/>
      <c r="T442" s="75">
        <f t="shared" si="147"/>
        <v>0</v>
      </c>
      <c r="U442" s="124"/>
      <c r="V442" s="125">
        <f t="shared" si="148"/>
        <v>0</v>
      </c>
      <c r="W442" s="124"/>
      <c r="X442" s="75">
        <f t="shared" si="149"/>
        <v>0</v>
      </c>
      <c r="Y442" s="161"/>
      <c r="Z442" s="163"/>
      <c r="AA442" s="162"/>
      <c r="AB442" s="75">
        <f t="shared" si="150"/>
        <v>0</v>
      </c>
      <c r="AC442" s="164"/>
      <c r="AD442" s="165"/>
      <c r="AE442" s="75">
        <f t="shared" si="151"/>
        <v>0</v>
      </c>
      <c r="AF442" s="161"/>
      <c r="AG442" s="163"/>
      <c r="AH442" s="162"/>
      <c r="AI442" s="75">
        <f t="shared" si="152"/>
        <v>0</v>
      </c>
      <c r="AJ442" s="155"/>
      <c r="AK442" s="156"/>
      <c r="AL442" s="130">
        <f t="shared" si="153"/>
        <v>0</v>
      </c>
      <c r="AM442" s="155"/>
      <c r="AN442" s="156"/>
      <c r="AO442" s="75">
        <f t="shared" si="154"/>
        <v>0</v>
      </c>
      <c r="AP442" s="77"/>
      <c r="AQ442" s="116"/>
      <c r="AR442" s="115">
        <f t="shared" si="155"/>
        <v>0</v>
      </c>
      <c r="AS442" s="136"/>
      <c r="AT442" s="115">
        <f t="shared" si="156"/>
        <v>0</v>
      </c>
      <c r="AU442" s="157"/>
      <c r="AV442" s="158"/>
      <c r="AW442" s="109">
        <f t="shared" si="139"/>
        <v>0</v>
      </c>
      <c r="AX442" s="83"/>
      <c r="AY442" s="138" t="str">
        <f t="shared" si="134"/>
        <v/>
      </c>
      <c r="AZ442" s="138" t="str">
        <f t="shared" si="135"/>
        <v/>
      </c>
      <c r="BA442" s="138" t="str">
        <f t="shared" si="136"/>
        <v/>
      </c>
      <c r="BB442" s="138" t="str">
        <f t="shared" si="137"/>
        <v/>
      </c>
      <c r="BC442" s="138" t="str">
        <f t="shared" si="138"/>
        <v/>
      </c>
    </row>
    <row r="443" spans="1:55" s="2" customFormat="1" ht="35.1" customHeight="1" x14ac:dyDescent="0.2">
      <c r="A443" s="10">
        <f t="shared" si="157"/>
        <v>418</v>
      </c>
      <c r="B443" s="159"/>
      <c r="C443" s="159"/>
      <c r="D443" s="99">
        <f t="shared" si="140"/>
        <v>0</v>
      </c>
      <c r="E443" s="76">
        <f t="shared" si="141"/>
        <v>0</v>
      </c>
      <c r="F443" s="76">
        <f t="shared" si="142"/>
        <v>0</v>
      </c>
      <c r="G443" s="160"/>
      <c r="H443" s="160"/>
      <c r="I443" s="75">
        <f t="shared" si="143"/>
        <v>0</v>
      </c>
      <c r="J443" s="161"/>
      <c r="K443" s="162"/>
      <c r="L443" s="115">
        <f t="shared" si="144"/>
        <v>0</v>
      </c>
      <c r="M443" s="161"/>
      <c r="N443" s="162"/>
      <c r="O443" s="115">
        <f t="shared" si="145"/>
        <v>0</v>
      </c>
      <c r="P443" s="116"/>
      <c r="Q443" s="116"/>
      <c r="R443" s="115">
        <f t="shared" si="146"/>
        <v>0</v>
      </c>
      <c r="S443" s="116"/>
      <c r="T443" s="75">
        <f t="shared" si="147"/>
        <v>0</v>
      </c>
      <c r="U443" s="124"/>
      <c r="V443" s="125">
        <f t="shared" si="148"/>
        <v>0</v>
      </c>
      <c r="W443" s="124"/>
      <c r="X443" s="75">
        <f t="shared" si="149"/>
        <v>0</v>
      </c>
      <c r="Y443" s="161"/>
      <c r="Z443" s="163"/>
      <c r="AA443" s="162"/>
      <c r="AB443" s="75">
        <f t="shared" si="150"/>
        <v>0</v>
      </c>
      <c r="AC443" s="164"/>
      <c r="AD443" s="165"/>
      <c r="AE443" s="75">
        <f t="shared" si="151"/>
        <v>0</v>
      </c>
      <c r="AF443" s="161"/>
      <c r="AG443" s="163"/>
      <c r="AH443" s="162"/>
      <c r="AI443" s="75">
        <f t="shared" si="152"/>
        <v>0</v>
      </c>
      <c r="AJ443" s="155"/>
      <c r="AK443" s="156"/>
      <c r="AL443" s="130">
        <f t="shared" si="153"/>
        <v>0</v>
      </c>
      <c r="AM443" s="155"/>
      <c r="AN443" s="156"/>
      <c r="AO443" s="75">
        <f t="shared" si="154"/>
        <v>0</v>
      </c>
      <c r="AP443" s="77"/>
      <c r="AQ443" s="116"/>
      <c r="AR443" s="115">
        <f t="shared" si="155"/>
        <v>0</v>
      </c>
      <c r="AS443" s="136"/>
      <c r="AT443" s="115">
        <f t="shared" si="156"/>
        <v>0</v>
      </c>
      <c r="AU443" s="157"/>
      <c r="AV443" s="158"/>
      <c r="AW443" s="109">
        <f t="shared" si="139"/>
        <v>0</v>
      </c>
      <c r="AX443" s="84"/>
      <c r="AY443" s="138" t="str">
        <f t="shared" si="134"/>
        <v/>
      </c>
      <c r="AZ443" s="138" t="str">
        <f t="shared" si="135"/>
        <v/>
      </c>
      <c r="BA443" s="138" t="str">
        <f t="shared" si="136"/>
        <v/>
      </c>
      <c r="BB443" s="138" t="str">
        <f t="shared" si="137"/>
        <v/>
      </c>
      <c r="BC443" s="138" t="str">
        <f t="shared" si="138"/>
        <v/>
      </c>
    </row>
    <row r="444" spans="1:55" s="2" customFormat="1" ht="35.1" customHeight="1" x14ac:dyDescent="0.2">
      <c r="A444" s="10">
        <f t="shared" si="157"/>
        <v>419</v>
      </c>
      <c r="B444" s="159"/>
      <c r="C444" s="159"/>
      <c r="D444" s="99">
        <f t="shared" si="140"/>
        <v>0</v>
      </c>
      <c r="E444" s="76">
        <f t="shared" si="141"/>
        <v>0</v>
      </c>
      <c r="F444" s="76">
        <f t="shared" si="142"/>
        <v>0</v>
      </c>
      <c r="G444" s="160"/>
      <c r="H444" s="160"/>
      <c r="I444" s="75">
        <f t="shared" si="143"/>
        <v>0</v>
      </c>
      <c r="J444" s="161"/>
      <c r="K444" s="162"/>
      <c r="L444" s="115">
        <f t="shared" si="144"/>
        <v>0</v>
      </c>
      <c r="M444" s="161"/>
      <c r="N444" s="162"/>
      <c r="O444" s="115">
        <f t="shared" si="145"/>
        <v>0</v>
      </c>
      <c r="P444" s="116"/>
      <c r="Q444" s="116"/>
      <c r="R444" s="115">
        <f t="shared" si="146"/>
        <v>0</v>
      </c>
      <c r="S444" s="116"/>
      <c r="T444" s="75">
        <f t="shared" si="147"/>
        <v>0</v>
      </c>
      <c r="U444" s="124"/>
      <c r="V444" s="125">
        <f t="shared" si="148"/>
        <v>0</v>
      </c>
      <c r="W444" s="124"/>
      <c r="X444" s="75">
        <f t="shared" si="149"/>
        <v>0</v>
      </c>
      <c r="Y444" s="161"/>
      <c r="Z444" s="163"/>
      <c r="AA444" s="162"/>
      <c r="AB444" s="75">
        <f t="shared" si="150"/>
        <v>0</v>
      </c>
      <c r="AC444" s="164"/>
      <c r="AD444" s="165"/>
      <c r="AE444" s="75">
        <f t="shared" si="151"/>
        <v>0</v>
      </c>
      <c r="AF444" s="161"/>
      <c r="AG444" s="163"/>
      <c r="AH444" s="162"/>
      <c r="AI444" s="75">
        <f t="shared" si="152"/>
        <v>0</v>
      </c>
      <c r="AJ444" s="155"/>
      <c r="AK444" s="156"/>
      <c r="AL444" s="130">
        <f t="shared" si="153"/>
        <v>0</v>
      </c>
      <c r="AM444" s="155"/>
      <c r="AN444" s="156"/>
      <c r="AO444" s="75">
        <f t="shared" si="154"/>
        <v>0</v>
      </c>
      <c r="AP444" s="77"/>
      <c r="AQ444" s="116"/>
      <c r="AR444" s="115">
        <f t="shared" si="155"/>
        <v>0</v>
      </c>
      <c r="AS444" s="136"/>
      <c r="AT444" s="115">
        <f t="shared" si="156"/>
        <v>0</v>
      </c>
      <c r="AU444" s="157"/>
      <c r="AV444" s="158"/>
      <c r="AW444" s="109">
        <f t="shared" si="139"/>
        <v>0</v>
      </c>
      <c r="AX444" s="84"/>
      <c r="AY444" s="138" t="str">
        <f t="shared" si="134"/>
        <v/>
      </c>
      <c r="AZ444" s="138" t="str">
        <f t="shared" si="135"/>
        <v/>
      </c>
      <c r="BA444" s="138" t="str">
        <f t="shared" si="136"/>
        <v/>
      </c>
      <c r="BB444" s="138" t="str">
        <f t="shared" si="137"/>
        <v/>
      </c>
      <c r="BC444" s="138" t="str">
        <f t="shared" si="138"/>
        <v/>
      </c>
    </row>
    <row r="445" spans="1:55" s="2" customFormat="1" ht="35.1" customHeight="1" x14ac:dyDescent="0.2">
      <c r="A445" s="10">
        <f t="shared" si="157"/>
        <v>420</v>
      </c>
      <c r="B445" s="159"/>
      <c r="C445" s="159"/>
      <c r="D445" s="99">
        <f t="shared" si="140"/>
        <v>0</v>
      </c>
      <c r="E445" s="76">
        <f t="shared" si="141"/>
        <v>0</v>
      </c>
      <c r="F445" s="76">
        <f t="shared" si="142"/>
        <v>0</v>
      </c>
      <c r="G445" s="160"/>
      <c r="H445" s="160"/>
      <c r="I445" s="75">
        <f t="shared" si="143"/>
        <v>0</v>
      </c>
      <c r="J445" s="161"/>
      <c r="K445" s="162"/>
      <c r="L445" s="115">
        <f t="shared" si="144"/>
        <v>0</v>
      </c>
      <c r="M445" s="161"/>
      <c r="N445" s="162"/>
      <c r="O445" s="115">
        <f t="shared" si="145"/>
        <v>0</v>
      </c>
      <c r="P445" s="116"/>
      <c r="Q445" s="116"/>
      <c r="R445" s="115">
        <f t="shared" si="146"/>
        <v>0</v>
      </c>
      <c r="S445" s="116"/>
      <c r="T445" s="75">
        <f t="shared" si="147"/>
        <v>0</v>
      </c>
      <c r="U445" s="124"/>
      <c r="V445" s="125">
        <f t="shared" si="148"/>
        <v>0</v>
      </c>
      <c r="W445" s="124"/>
      <c r="X445" s="75">
        <f t="shared" si="149"/>
        <v>0</v>
      </c>
      <c r="Y445" s="161"/>
      <c r="Z445" s="163"/>
      <c r="AA445" s="162"/>
      <c r="AB445" s="75">
        <f t="shared" si="150"/>
        <v>0</v>
      </c>
      <c r="AC445" s="164"/>
      <c r="AD445" s="165"/>
      <c r="AE445" s="75">
        <f t="shared" si="151"/>
        <v>0</v>
      </c>
      <c r="AF445" s="161"/>
      <c r="AG445" s="163"/>
      <c r="AH445" s="162"/>
      <c r="AI445" s="75">
        <f t="shared" si="152"/>
        <v>0</v>
      </c>
      <c r="AJ445" s="155"/>
      <c r="AK445" s="156"/>
      <c r="AL445" s="130">
        <f t="shared" si="153"/>
        <v>0</v>
      </c>
      <c r="AM445" s="155"/>
      <c r="AN445" s="156"/>
      <c r="AO445" s="75">
        <f t="shared" si="154"/>
        <v>0</v>
      </c>
      <c r="AP445" s="77"/>
      <c r="AQ445" s="116"/>
      <c r="AR445" s="115">
        <f t="shared" si="155"/>
        <v>0</v>
      </c>
      <c r="AS445" s="136"/>
      <c r="AT445" s="115">
        <f t="shared" si="156"/>
        <v>0</v>
      </c>
      <c r="AU445" s="157"/>
      <c r="AV445" s="158"/>
      <c r="AW445" s="109">
        <f t="shared" si="139"/>
        <v>0</v>
      </c>
      <c r="AX445" s="84"/>
      <c r="AY445" s="138" t="str">
        <f t="shared" si="134"/>
        <v/>
      </c>
      <c r="AZ445" s="138" t="str">
        <f t="shared" si="135"/>
        <v/>
      </c>
      <c r="BA445" s="138" t="str">
        <f t="shared" si="136"/>
        <v/>
      </c>
      <c r="BB445" s="138" t="str">
        <f t="shared" si="137"/>
        <v/>
      </c>
      <c r="BC445" s="138" t="str">
        <f t="shared" si="138"/>
        <v/>
      </c>
    </row>
    <row r="446" spans="1:55" s="2" customFormat="1" ht="35.1" customHeight="1" x14ac:dyDescent="0.2">
      <c r="A446" s="10">
        <f t="shared" si="157"/>
        <v>421</v>
      </c>
      <c r="B446" s="159"/>
      <c r="C446" s="159"/>
      <c r="D446" s="99">
        <f t="shared" si="140"/>
        <v>0</v>
      </c>
      <c r="E446" s="76">
        <f t="shared" si="141"/>
        <v>0</v>
      </c>
      <c r="F446" s="76">
        <f t="shared" si="142"/>
        <v>0</v>
      </c>
      <c r="G446" s="160"/>
      <c r="H446" s="160"/>
      <c r="I446" s="75">
        <f t="shared" si="143"/>
        <v>0</v>
      </c>
      <c r="J446" s="161"/>
      <c r="K446" s="162"/>
      <c r="L446" s="115">
        <f t="shared" si="144"/>
        <v>0</v>
      </c>
      <c r="M446" s="161"/>
      <c r="N446" s="162"/>
      <c r="O446" s="115">
        <f t="shared" si="145"/>
        <v>0</v>
      </c>
      <c r="P446" s="116"/>
      <c r="Q446" s="116"/>
      <c r="R446" s="115">
        <f t="shared" si="146"/>
        <v>0</v>
      </c>
      <c r="S446" s="116"/>
      <c r="T446" s="75">
        <f t="shared" si="147"/>
        <v>0</v>
      </c>
      <c r="U446" s="124"/>
      <c r="V446" s="125">
        <f t="shared" si="148"/>
        <v>0</v>
      </c>
      <c r="W446" s="124"/>
      <c r="X446" s="75">
        <f t="shared" si="149"/>
        <v>0</v>
      </c>
      <c r="Y446" s="161"/>
      <c r="Z446" s="163"/>
      <c r="AA446" s="162"/>
      <c r="AB446" s="75">
        <f t="shared" si="150"/>
        <v>0</v>
      </c>
      <c r="AC446" s="164"/>
      <c r="AD446" s="165"/>
      <c r="AE446" s="75">
        <f t="shared" si="151"/>
        <v>0</v>
      </c>
      <c r="AF446" s="161"/>
      <c r="AG446" s="163"/>
      <c r="AH446" s="162"/>
      <c r="AI446" s="75">
        <f t="shared" si="152"/>
        <v>0</v>
      </c>
      <c r="AJ446" s="155"/>
      <c r="AK446" s="156"/>
      <c r="AL446" s="130">
        <f t="shared" si="153"/>
        <v>0</v>
      </c>
      <c r="AM446" s="155"/>
      <c r="AN446" s="156"/>
      <c r="AO446" s="75">
        <f t="shared" si="154"/>
        <v>0</v>
      </c>
      <c r="AP446" s="77"/>
      <c r="AQ446" s="116"/>
      <c r="AR446" s="115">
        <f t="shared" si="155"/>
        <v>0</v>
      </c>
      <c r="AS446" s="136"/>
      <c r="AT446" s="115">
        <f t="shared" si="156"/>
        <v>0</v>
      </c>
      <c r="AU446" s="157"/>
      <c r="AV446" s="158"/>
      <c r="AW446" s="109">
        <f t="shared" si="139"/>
        <v>0</v>
      </c>
      <c r="AX446" s="84"/>
      <c r="AY446" s="138" t="str">
        <f t="shared" ref="AY446:AY509" si="158">IFERROR(LOOKUP(,0/(J446=MAS_SAMPLE_TYPE),MAS_SAMPLE_TYPE_VAL),"")</f>
        <v/>
      </c>
      <c r="AZ446" s="138" t="str">
        <f t="shared" ref="AZ446:AZ509" si="159">IFERROR(LOOKUP(,0/(M446=MAS_SAMPLE_METHOD),MAS_SAMPLE_METHOD_VAL),"")</f>
        <v/>
      </c>
      <c r="BA446" s="138" t="str">
        <f t="shared" ref="BA446:BA509" si="160">IFERROR(LOOKUP(,0/(P446=MAS_PROC_TYPE),MAS_PROC_TYPE_VAL),"")</f>
        <v/>
      </c>
      <c r="BB446" s="138" t="str">
        <f t="shared" ref="BB446:BB509" si="161">IFERROR(LOOKUP(,0/(Y446=MAS_CONTROL_MEASURES),MAS_CONTROL_MEASURES_VAL),"")</f>
        <v/>
      </c>
      <c r="BC446" s="138" t="str">
        <f t="shared" ref="BC446:BC509" si="162">IFERROR(LOOKUP(,0/(AF446=MAS_PEL_COMPARISON),MAS_PEL_COMPARISON_VAL),"")</f>
        <v/>
      </c>
    </row>
    <row r="447" spans="1:55" s="2" customFormat="1" ht="35.1" customHeight="1" x14ac:dyDescent="0.2">
      <c r="A447" s="10">
        <f t="shared" si="157"/>
        <v>422</v>
      </c>
      <c r="B447" s="159"/>
      <c r="C447" s="159"/>
      <c r="D447" s="99">
        <f t="shared" si="140"/>
        <v>0</v>
      </c>
      <c r="E447" s="76">
        <f t="shared" si="141"/>
        <v>0</v>
      </c>
      <c r="F447" s="76">
        <f t="shared" si="142"/>
        <v>0</v>
      </c>
      <c r="G447" s="160"/>
      <c r="H447" s="160"/>
      <c r="I447" s="75">
        <f t="shared" si="143"/>
        <v>0</v>
      </c>
      <c r="J447" s="161"/>
      <c r="K447" s="162"/>
      <c r="L447" s="115">
        <f t="shared" si="144"/>
        <v>0</v>
      </c>
      <c r="M447" s="161"/>
      <c r="N447" s="162"/>
      <c r="O447" s="115">
        <f t="shared" si="145"/>
        <v>0</v>
      </c>
      <c r="P447" s="116"/>
      <c r="Q447" s="116"/>
      <c r="R447" s="115">
        <f t="shared" si="146"/>
        <v>0</v>
      </c>
      <c r="S447" s="116"/>
      <c r="T447" s="75">
        <f t="shared" si="147"/>
        <v>0</v>
      </c>
      <c r="U447" s="124"/>
      <c r="V447" s="125">
        <f t="shared" si="148"/>
        <v>0</v>
      </c>
      <c r="W447" s="124"/>
      <c r="X447" s="75">
        <f t="shared" si="149"/>
        <v>0</v>
      </c>
      <c r="Y447" s="161"/>
      <c r="Z447" s="163"/>
      <c r="AA447" s="162"/>
      <c r="AB447" s="75">
        <f t="shared" si="150"/>
        <v>0</v>
      </c>
      <c r="AC447" s="164"/>
      <c r="AD447" s="165"/>
      <c r="AE447" s="75">
        <f t="shared" si="151"/>
        <v>0</v>
      </c>
      <c r="AF447" s="161"/>
      <c r="AG447" s="163"/>
      <c r="AH447" s="162"/>
      <c r="AI447" s="75">
        <f t="shared" si="152"/>
        <v>0</v>
      </c>
      <c r="AJ447" s="155"/>
      <c r="AK447" s="156"/>
      <c r="AL447" s="130">
        <f t="shared" si="153"/>
        <v>0</v>
      </c>
      <c r="AM447" s="155"/>
      <c r="AN447" s="156"/>
      <c r="AO447" s="75">
        <f t="shared" si="154"/>
        <v>0</v>
      </c>
      <c r="AP447" s="77"/>
      <c r="AQ447" s="116"/>
      <c r="AR447" s="115">
        <f t="shared" si="155"/>
        <v>0</v>
      </c>
      <c r="AS447" s="136"/>
      <c r="AT447" s="115">
        <f t="shared" si="156"/>
        <v>0</v>
      </c>
      <c r="AU447" s="157"/>
      <c r="AV447" s="158"/>
      <c r="AW447" s="109">
        <f t="shared" ref="AW447:AW510" si="163">IF(ISBLANK(AU447)*AND(B447&lt;&gt;""),1,0)</f>
        <v>0</v>
      </c>
      <c r="AX447" s="84"/>
      <c r="AY447" s="138" t="str">
        <f t="shared" si="158"/>
        <v/>
      </c>
      <c r="AZ447" s="138" t="str">
        <f t="shared" si="159"/>
        <v/>
      </c>
      <c r="BA447" s="138" t="str">
        <f t="shared" si="160"/>
        <v/>
      </c>
      <c r="BB447" s="138" t="str">
        <f t="shared" si="161"/>
        <v/>
      </c>
      <c r="BC447" s="138" t="str">
        <f t="shared" si="162"/>
        <v/>
      </c>
    </row>
    <row r="448" spans="1:55" s="2" customFormat="1" ht="35.1" customHeight="1" x14ac:dyDescent="0.2">
      <c r="A448" s="10">
        <f t="shared" si="157"/>
        <v>423</v>
      </c>
      <c r="B448" s="159"/>
      <c r="C448" s="159"/>
      <c r="D448" s="99">
        <f t="shared" si="140"/>
        <v>0</v>
      </c>
      <c r="E448" s="76">
        <f t="shared" si="141"/>
        <v>0</v>
      </c>
      <c r="F448" s="76">
        <f t="shared" si="142"/>
        <v>0</v>
      </c>
      <c r="G448" s="160"/>
      <c r="H448" s="160"/>
      <c r="I448" s="75">
        <f t="shared" si="143"/>
        <v>0</v>
      </c>
      <c r="J448" s="161"/>
      <c r="K448" s="162"/>
      <c r="L448" s="115">
        <f t="shared" si="144"/>
        <v>0</v>
      </c>
      <c r="M448" s="161"/>
      <c r="N448" s="162"/>
      <c r="O448" s="115">
        <f t="shared" si="145"/>
        <v>0</v>
      </c>
      <c r="P448" s="116"/>
      <c r="Q448" s="116"/>
      <c r="R448" s="115">
        <f t="shared" si="146"/>
        <v>0</v>
      </c>
      <c r="S448" s="116"/>
      <c r="T448" s="75">
        <f t="shared" si="147"/>
        <v>0</v>
      </c>
      <c r="U448" s="124"/>
      <c r="V448" s="125">
        <f t="shared" si="148"/>
        <v>0</v>
      </c>
      <c r="W448" s="124"/>
      <c r="X448" s="75">
        <f t="shared" si="149"/>
        <v>0</v>
      </c>
      <c r="Y448" s="161"/>
      <c r="Z448" s="163"/>
      <c r="AA448" s="162"/>
      <c r="AB448" s="75">
        <f t="shared" si="150"/>
        <v>0</v>
      </c>
      <c r="AC448" s="164"/>
      <c r="AD448" s="165"/>
      <c r="AE448" s="75">
        <f t="shared" si="151"/>
        <v>0</v>
      </c>
      <c r="AF448" s="161"/>
      <c r="AG448" s="163"/>
      <c r="AH448" s="162"/>
      <c r="AI448" s="75">
        <f t="shared" si="152"/>
        <v>0</v>
      </c>
      <c r="AJ448" s="155"/>
      <c r="AK448" s="156"/>
      <c r="AL448" s="130">
        <f t="shared" si="153"/>
        <v>0</v>
      </c>
      <c r="AM448" s="155"/>
      <c r="AN448" s="156"/>
      <c r="AO448" s="75">
        <f t="shared" si="154"/>
        <v>0</v>
      </c>
      <c r="AP448" s="77"/>
      <c r="AQ448" s="116"/>
      <c r="AR448" s="115">
        <f t="shared" si="155"/>
        <v>0</v>
      </c>
      <c r="AS448" s="136"/>
      <c r="AT448" s="115">
        <f t="shared" si="156"/>
        <v>0</v>
      </c>
      <c r="AU448" s="157"/>
      <c r="AV448" s="158"/>
      <c r="AW448" s="109">
        <f t="shared" si="163"/>
        <v>0</v>
      </c>
      <c r="AX448" s="84"/>
      <c r="AY448" s="138" t="str">
        <f t="shared" si="158"/>
        <v/>
      </c>
      <c r="AZ448" s="138" t="str">
        <f t="shared" si="159"/>
        <v/>
      </c>
      <c r="BA448" s="138" t="str">
        <f t="shared" si="160"/>
        <v/>
      </c>
      <c r="BB448" s="138" t="str">
        <f t="shared" si="161"/>
        <v/>
      </c>
      <c r="BC448" s="138" t="str">
        <f t="shared" si="162"/>
        <v/>
      </c>
    </row>
    <row r="449" spans="1:55" s="5" customFormat="1" ht="35.1" customHeight="1" x14ac:dyDescent="0.25">
      <c r="A449" s="10">
        <f t="shared" si="157"/>
        <v>424</v>
      </c>
      <c r="B449" s="159"/>
      <c r="C449" s="159"/>
      <c r="D449" s="99">
        <f t="shared" si="140"/>
        <v>0</v>
      </c>
      <c r="E449" s="76">
        <f t="shared" si="141"/>
        <v>0</v>
      </c>
      <c r="F449" s="76">
        <f t="shared" si="142"/>
        <v>0</v>
      </c>
      <c r="G449" s="160"/>
      <c r="H449" s="160"/>
      <c r="I449" s="75">
        <f t="shared" si="143"/>
        <v>0</v>
      </c>
      <c r="J449" s="161"/>
      <c r="K449" s="162"/>
      <c r="L449" s="115">
        <f t="shared" si="144"/>
        <v>0</v>
      </c>
      <c r="M449" s="161"/>
      <c r="N449" s="162"/>
      <c r="O449" s="115">
        <f t="shared" si="145"/>
        <v>0</v>
      </c>
      <c r="P449" s="116"/>
      <c r="Q449" s="116"/>
      <c r="R449" s="115">
        <f t="shared" si="146"/>
        <v>0</v>
      </c>
      <c r="S449" s="116"/>
      <c r="T449" s="75">
        <f t="shared" si="147"/>
        <v>0</v>
      </c>
      <c r="U449" s="124"/>
      <c r="V449" s="125">
        <f t="shared" si="148"/>
        <v>0</v>
      </c>
      <c r="W449" s="124"/>
      <c r="X449" s="75">
        <f t="shared" si="149"/>
        <v>0</v>
      </c>
      <c r="Y449" s="161"/>
      <c r="Z449" s="163"/>
      <c r="AA449" s="162"/>
      <c r="AB449" s="75">
        <f t="shared" si="150"/>
        <v>0</v>
      </c>
      <c r="AC449" s="164"/>
      <c r="AD449" s="165"/>
      <c r="AE449" s="75">
        <f t="shared" si="151"/>
        <v>0</v>
      </c>
      <c r="AF449" s="161"/>
      <c r="AG449" s="163"/>
      <c r="AH449" s="162"/>
      <c r="AI449" s="75">
        <f t="shared" si="152"/>
        <v>0</v>
      </c>
      <c r="AJ449" s="155"/>
      <c r="AK449" s="156"/>
      <c r="AL449" s="130">
        <f t="shared" si="153"/>
        <v>0</v>
      </c>
      <c r="AM449" s="155"/>
      <c r="AN449" s="156"/>
      <c r="AO449" s="75">
        <f t="shared" si="154"/>
        <v>0</v>
      </c>
      <c r="AP449" s="77"/>
      <c r="AQ449" s="116"/>
      <c r="AR449" s="115">
        <f t="shared" si="155"/>
        <v>0</v>
      </c>
      <c r="AS449" s="136"/>
      <c r="AT449" s="115">
        <f t="shared" si="156"/>
        <v>0</v>
      </c>
      <c r="AU449" s="157"/>
      <c r="AV449" s="158"/>
      <c r="AW449" s="109">
        <f t="shared" si="163"/>
        <v>0</v>
      </c>
      <c r="AX449" s="82"/>
      <c r="AY449" s="138" t="str">
        <f t="shared" si="158"/>
        <v/>
      </c>
      <c r="AZ449" s="138" t="str">
        <f t="shared" si="159"/>
        <v/>
      </c>
      <c r="BA449" s="138" t="str">
        <f t="shared" si="160"/>
        <v/>
      </c>
      <c r="BB449" s="138" t="str">
        <f t="shared" si="161"/>
        <v/>
      </c>
      <c r="BC449" s="138" t="str">
        <f t="shared" si="162"/>
        <v/>
      </c>
    </row>
    <row r="450" spans="1:55" s="4" customFormat="1" ht="35.1" customHeight="1" x14ac:dyDescent="0.25">
      <c r="A450" s="10">
        <f t="shared" si="157"/>
        <v>425</v>
      </c>
      <c r="B450" s="159"/>
      <c r="C450" s="159"/>
      <c r="D450" s="99">
        <f t="shared" si="140"/>
        <v>0</v>
      </c>
      <c r="E450" s="76">
        <f t="shared" si="141"/>
        <v>0</v>
      </c>
      <c r="F450" s="76">
        <f t="shared" si="142"/>
        <v>0</v>
      </c>
      <c r="G450" s="160"/>
      <c r="H450" s="160"/>
      <c r="I450" s="75">
        <f t="shared" si="143"/>
        <v>0</v>
      </c>
      <c r="J450" s="161"/>
      <c r="K450" s="162"/>
      <c r="L450" s="115">
        <f t="shared" si="144"/>
        <v>0</v>
      </c>
      <c r="M450" s="161"/>
      <c r="N450" s="162"/>
      <c r="O450" s="115">
        <f t="shared" si="145"/>
        <v>0</v>
      </c>
      <c r="P450" s="116"/>
      <c r="Q450" s="116"/>
      <c r="R450" s="115">
        <f t="shared" si="146"/>
        <v>0</v>
      </c>
      <c r="S450" s="116"/>
      <c r="T450" s="75">
        <f t="shared" si="147"/>
        <v>0</v>
      </c>
      <c r="U450" s="124"/>
      <c r="V450" s="125">
        <f t="shared" si="148"/>
        <v>0</v>
      </c>
      <c r="W450" s="124"/>
      <c r="X450" s="75">
        <f t="shared" si="149"/>
        <v>0</v>
      </c>
      <c r="Y450" s="161"/>
      <c r="Z450" s="163"/>
      <c r="AA450" s="162"/>
      <c r="AB450" s="75">
        <f t="shared" si="150"/>
        <v>0</v>
      </c>
      <c r="AC450" s="164"/>
      <c r="AD450" s="165"/>
      <c r="AE450" s="75">
        <f t="shared" si="151"/>
        <v>0</v>
      </c>
      <c r="AF450" s="161"/>
      <c r="AG450" s="163"/>
      <c r="AH450" s="162"/>
      <c r="AI450" s="75">
        <f t="shared" si="152"/>
        <v>0</v>
      </c>
      <c r="AJ450" s="155"/>
      <c r="AK450" s="156"/>
      <c r="AL450" s="130">
        <f t="shared" si="153"/>
        <v>0</v>
      </c>
      <c r="AM450" s="155"/>
      <c r="AN450" s="156"/>
      <c r="AO450" s="75">
        <f t="shared" si="154"/>
        <v>0</v>
      </c>
      <c r="AP450" s="77"/>
      <c r="AQ450" s="116"/>
      <c r="AR450" s="115">
        <f t="shared" si="155"/>
        <v>0</v>
      </c>
      <c r="AS450" s="136"/>
      <c r="AT450" s="115">
        <f t="shared" si="156"/>
        <v>0</v>
      </c>
      <c r="AU450" s="157"/>
      <c r="AV450" s="158"/>
      <c r="AW450" s="109">
        <f t="shared" si="163"/>
        <v>0</v>
      </c>
      <c r="AX450" s="83"/>
      <c r="AY450" s="138" t="str">
        <f t="shared" si="158"/>
        <v/>
      </c>
      <c r="AZ450" s="138" t="str">
        <f t="shared" si="159"/>
        <v/>
      </c>
      <c r="BA450" s="138" t="str">
        <f t="shared" si="160"/>
        <v/>
      </c>
      <c r="BB450" s="138" t="str">
        <f t="shared" si="161"/>
        <v/>
      </c>
      <c r="BC450" s="138" t="str">
        <f t="shared" si="162"/>
        <v/>
      </c>
    </row>
    <row r="451" spans="1:55" s="2" customFormat="1" ht="35.1" customHeight="1" x14ac:dyDescent="0.2">
      <c r="A451" s="10">
        <f t="shared" si="157"/>
        <v>426</v>
      </c>
      <c r="B451" s="159"/>
      <c r="C451" s="159"/>
      <c r="D451" s="99">
        <f t="shared" si="140"/>
        <v>0</v>
      </c>
      <c r="E451" s="76">
        <f t="shared" si="141"/>
        <v>0</v>
      </c>
      <c r="F451" s="76">
        <f t="shared" si="142"/>
        <v>0</v>
      </c>
      <c r="G451" s="160"/>
      <c r="H451" s="160"/>
      <c r="I451" s="75">
        <f t="shared" si="143"/>
        <v>0</v>
      </c>
      <c r="J451" s="161"/>
      <c r="K451" s="162"/>
      <c r="L451" s="115">
        <f t="shared" si="144"/>
        <v>0</v>
      </c>
      <c r="M451" s="161"/>
      <c r="N451" s="162"/>
      <c r="O451" s="115">
        <f t="shared" si="145"/>
        <v>0</v>
      </c>
      <c r="P451" s="116"/>
      <c r="Q451" s="116"/>
      <c r="R451" s="115">
        <f t="shared" si="146"/>
        <v>0</v>
      </c>
      <c r="S451" s="116"/>
      <c r="T451" s="75">
        <f t="shared" si="147"/>
        <v>0</v>
      </c>
      <c r="U451" s="124"/>
      <c r="V451" s="125">
        <f t="shared" si="148"/>
        <v>0</v>
      </c>
      <c r="W451" s="124"/>
      <c r="X451" s="75">
        <f t="shared" si="149"/>
        <v>0</v>
      </c>
      <c r="Y451" s="161"/>
      <c r="Z451" s="163"/>
      <c r="AA451" s="162"/>
      <c r="AB451" s="75">
        <f t="shared" si="150"/>
        <v>0</v>
      </c>
      <c r="AC451" s="164"/>
      <c r="AD451" s="165"/>
      <c r="AE451" s="75">
        <f t="shared" si="151"/>
        <v>0</v>
      </c>
      <c r="AF451" s="161"/>
      <c r="AG451" s="163"/>
      <c r="AH451" s="162"/>
      <c r="AI451" s="75">
        <f t="shared" si="152"/>
        <v>0</v>
      </c>
      <c r="AJ451" s="155"/>
      <c r="AK451" s="156"/>
      <c r="AL451" s="130">
        <f t="shared" si="153"/>
        <v>0</v>
      </c>
      <c r="AM451" s="155"/>
      <c r="AN451" s="156"/>
      <c r="AO451" s="75">
        <f t="shared" si="154"/>
        <v>0</v>
      </c>
      <c r="AP451" s="77"/>
      <c r="AQ451" s="116"/>
      <c r="AR451" s="115">
        <f t="shared" si="155"/>
        <v>0</v>
      </c>
      <c r="AS451" s="136"/>
      <c r="AT451" s="115">
        <f t="shared" si="156"/>
        <v>0</v>
      </c>
      <c r="AU451" s="157"/>
      <c r="AV451" s="158"/>
      <c r="AW451" s="109">
        <f t="shared" si="163"/>
        <v>0</v>
      </c>
      <c r="AX451" s="84"/>
      <c r="AY451" s="138" t="str">
        <f t="shared" si="158"/>
        <v/>
      </c>
      <c r="AZ451" s="138" t="str">
        <f t="shared" si="159"/>
        <v/>
      </c>
      <c r="BA451" s="138" t="str">
        <f t="shared" si="160"/>
        <v/>
      </c>
      <c r="BB451" s="138" t="str">
        <f t="shared" si="161"/>
        <v/>
      </c>
      <c r="BC451" s="138" t="str">
        <f t="shared" si="162"/>
        <v/>
      </c>
    </row>
    <row r="452" spans="1:55" s="2" customFormat="1" ht="35.1" customHeight="1" x14ac:dyDescent="0.2">
      <c r="A452" s="10">
        <f t="shared" si="157"/>
        <v>427</v>
      </c>
      <c r="B452" s="159"/>
      <c r="C452" s="159"/>
      <c r="D452" s="99">
        <f t="shared" si="140"/>
        <v>0</v>
      </c>
      <c r="E452" s="76">
        <f t="shared" si="141"/>
        <v>0</v>
      </c>
      <c r="F452" s="76">
        <f t="shared" si="142"/>
        <v>0</v>
      </c>
      <c r="G452" s="160"/>
      <c r="H452" s="160"/>
      <c r="I452" s="75">
        <f t="shared" si="143"/>
        <v>0</v>
      </c>
      <c r="J452" s="161"/>
      <c r="K452" s="162"/>
      <c r="L452" s="115">
        <f t="shared" si="144"/>
        <v>0</v>
      </c>
      <c r="M452" s="161"/>
      <c r="N452" s="162"/>
      <c r="O452" s="115">
        <f t="shared" si="145"/>
        <v>0</v>
      </c>
      <c r="P452" s="116"/>
      <c r="Q452" s="116"/>
      <c r="R452" s="115">
        <f t="shared" si="146"/>
        <v>0</v>
      </c>
      <c r="S452" s="116"/>
      <c r="T452" s="75">
        <f t="shared" si="147"/>
        <v>0</v>
      </c>
      <c r="U452" s="124"/>
      <c r="V452" s="125">
        <f t="shared" si="148"/>
        <v>0</v>
      </c>
      <c r="W452" s="124"/>
      <c r="X452" s="75">
        <f t="shared" si="149"/>
        <v>0</v>
      </c>
      <c r="Y452" s="161"/>
      <c r="Z452" s="163"/>
      <c r="AA452" s="162"/>
      <c r="AB452" s="75">
        <f t="shared" si="150"/>
        <v>0</v>
      </c>
      <c r="AC452" s="164"/>
      <c r="AD452" s="165"/>
      <c r="AE452" s="75">
        <f t="shared" si="151"/>
        <v>0</v>
      </c>
      <c r="AF452" s="161"/>
      <c r="AG452" s="163"/>
      <c r="AH452" s="162"/>
      <c r="AI452" s="75">
        <f t="shared" si="152"/>
        <v>0</v>
      </c>
      <c r="AJ452" s="155"/>
      <c r="AK452" s="156"/>
      <c r="AL452" s="130">
        <f t="shared" si="153"/>
        <v>0</v>
      </c>
      <c r="AM452" s="155"/>
      <c r="AN452" s="156"/>
      <c r="AO452" s="75">
        <f t="shared" si="154"/>
        <v>0</v>
      </c>
      <c r="AP452" s="77"/>
      <c r="AQ452" s="116"/>
      <c r="AR452" s="115">
        <f t="shared" si="155"/>
        <v>0</v>
      </c>
      <c r="AS452" s="136"/>
      <c r="AT452" s="115">
        <f t="shared" si="156"/>
        <v>0</v>
      </c>
      <c r="AU452" s="157"/>
      <c r="AV452" s="158"/>
      <c r="AW452" s="109">
        <f t="shared" si="163"/>
        <v>0</v>
      </c>
      <c r="AX452" s="84"/>
      <c r="AY452" s="138" t="str">
        <f t="shared" si="158"/>
        <v/>
      </c>
      <c r="AZ452" s="138" t="str">
        <f t="shared" si="159"/>
        <v/>
      </c>
      <c r="BA452" s="138" t="str">
        <f t="shared" si="160"/>
        <v/>
      </c>
      <c r="BB452" s="138" t="str">
        <f t="shared" si="161"/>
        <v/>
      </c>
      <c r="BC452" s="138" t="str">
        <f t="shared" si="162"/>
        <v/>
      </c>
    </row>
    <row r="453" spans="1:55" s="2" customFormat="1" ht="35.1" customHeight="1" x14ac:dyDescent="0.2">
      <c r="A453" s="10">
        <f t="shared" si="157"/>
        <v>428</v>
      </c>
      <c r="B453" s="159"/>
      <c r="C453" s="159"/>
      <c r="D453" s="99">
        <f t="shared" si="140"/>
        <v>0</v>
      </c>
      <c r="E453" s="76">
        <f t="shared" si="141"/>
        <v>0</v>
      </c>
      <c r="F453" s="76">
        <f t="shared" si="142"/>
        <v>0</v>
      </c>
      <c r="G453" s="160"/>
      <c r="H453" s="160"/>
      <c r="I453" s="75">
        <f t="shared" si="143"/>
        <v>0</v>
      </c>
      <c r="J453" s="161"/>
      <c r="K453" s="162"/>
      <c r="L453" s="115">
        <f t="shared" si="144"/>
        <v>0</v>
      </c>
      <c r="M453" s="161"/>
      <c r="N453" s="162"/>
      <c r="O453" s="115">
        <f t="shared" si="145"/>
        <v>0</v>
      </c>
      <c r="P453" s="116"/>
      <c r="Q453" s="116"/>
      <c r="R453" s="115">
        <f t="shared" si="146"/>
        <v>0</v>
      </c>
      <c r="S453" s="116"/>
      <c r="T453" s="75">
        <f t="shared" si="147"/>
        <v>0</v>
      </c>
      <c r="U453" s="124"/>
      <c r="V453" s="125">
        <f t="shared" si="148"/>
        <v>0</v>
      </c>
      <c r="W453" s="124"/>
      <c r="X453" s="75">
        <f t="shared" si="149"/>
        <v>0</v>
      </c>
      <c r="Y453" s="161"/>
      <c r="Z453" s="163"/>
      <c r="AA453" s="162"/>
      <c r="AB453" s="75">
        <f t="shared" si="150"/>
        <v>0</v>
      </c>
      <c r="AC453" s="164"/>
      <c r="AD453" s="165"/>
      <c r="AE453" s="75">
        <f t="shared" si="151"/>
        <v>0</v>
      </c>
      <c r="AF453" s="161"/>
      <c r="AG453" s="163"/>
      <c r="AH453" s="162"/>
      <c r="AI453" s="75">
        <f t="shared" si="152"/>
        <v>0</v>
      </c>
      <c r="AJ453" s="155"/>
      <c r="AK453" s="156"/>
      <c r="AL453" s="130">
        <f t="shared" si="153"/>
        <v>0</v>
      </c>
      <c r="AM453" s="155"/>
      <c r="AN453" s="156"/>
      <c r="AO453" s="75">
        <f t="shared" si="154"/>
        <v>0</v>
      </c>
      <c r="AP453" s="77"/>
      <c r="AQ453" s="116"/>
      <c r="AR453" s="115">
        <f t="shared" si="155"/>
        <v>0</v>
      </c>
      <c r="AS453" s="136"/>
      <c r="AT453" s="115">
        <f t="shared" si="156"/>
        <v>0</v>
      </c>
      <c r="AU453" s="157"/>
      <c r="AV453" s="158"/>
      <c r="AW453" s="109">
        <f t="shared" si="163"/>
        <v>0</v>
      </c>
      <c r="AX453" s="84"/>
      <c r="AY453" s="138" t="str">
        <f t="shared" si="158"/>
        <v/>
      </c>
      <c r="AZ453" s="138" t="str">
        <f t="shared" si="159"/>
        <v/>
      </c>
      <c r="BA453" s="138" t="str">
        <f t="shared" si="160"/>
        <v/>
      </c>
      <c r="BB453" s="138" t="str">
        <f t="shared" si="161"/>
        <v/>
      </c>
      <c r="BC453" s="138" t="str">
        <f t="shared" si="162"/>
        <v/>
      </c>
    </row>
    <row r="454" spans="1:55" s="2" customFormat="1" ht="35.1" customHeight="1" x14ac:dyDescent="0.2">
      <c r="A454" s="10">
        <f t="shared" si="157"/>
        <v>429</v>
      </c>
      <c r="B454" s="159"/>
      <c r="C454" s="159"/>
      <c r="D454" s="99">
        <f t="shared" si="140"/>
        <v>0</v>
      </c>
      <c r="E454" s="76">
        <f t="shared" si="141"/>
        <v>0</v>
      </c>
      <c r="F454" s="76">
        <f t="shared" si="142"/>
        <v>0</v>
      </c>
      <c r="G454" s="160"/>
      <c r="H454" s="160"/>
      <c r="I454" s="75">
        <f t="shared" si="143"/>
        <v>0</v>
      </c>
      <c r="J454" s="161"/>
      <c r="K454" s="162"/>
      <c r="L454" s="115">
        <f t="shared" si="144"/>
        <v>0</v>
      </c>
      <c r="M454" s="161"/>
      <c r="N454" s="162"/>
      <c r="O454" s="115">
        <f t="shared" si="145"/>
        <v>0</v>
      </c>
      <c r="P454" s="116"/>
      <c r="Q454" s="116"/>
      <c r="R454" s="115">
        <f t="shared" si="146"/>
        <v>0</v>
      </c>
      <c r="S454" s="116"/>
      <c r="T454" s="75">
        <f t="shared" si="147"/>
        <v>0</v>
      </c>
      <c r="U454" s="124"/>
      <c r="V454" s="125">
        <f t="shared" si="148"/>
        <v>0</v>
      </c>
      <c r="W454" s="124"/>
      <c r="X454" s="75">
        <f t="shared" si="149"/>
        <v>0</v>
      </c>
      <c r="Y454" s="161"/>
      <c r="Z454" s="163"/>
      <c r="AA454" s="162"/>
      <c r="AB454" s="75">
        <f t="shared" si="150"/>
        <v>0</v>
      </c>
      <c r="AC454" s="164"/>
      <c r="AD454" s="165"/>
      <c r="AE454" s="75">
        <f t="shared" si="151"/>
        <v>0</v>
      </c>
      <c r="AF454" s="161"/>
      <c r="AG454" s="163"/>
      <c r="AH454" s="162"/>
      <c r="AI454" s="75">
        <f t="shared" si="152"/>
        <v>0</v>
      </c>
      <c r="AJ454" s="155"/>
      <c r="AK454" s="156"/>
      <c r="AL454" s="130">
        <f t="shared" si="153"/>
        <v>0</v>
      </c>
      <c r="AM454" s="155"/>
      <c r="AN454" s="156"/>
      <c r="AO454" s="75">
        <f t="shared" si="154"/>
        <v>0</v>
      </c>
      <c r="AP454" s="77"/>
      <c r="AQ454" s="116"/>
      <c r="AR454" s="115">
        <f t="shared" si="155"/>
        <v>0</v>
      </c>
      <c r="AS454" s="136"/>
      <c r="AT454" s="115">
        <f t="shared" si="156"/>
        <v>0</v>
      </c>
      <c r="AU454" s="157"/>
      <c r="AV454" s="158"/>
      <c r="AW454" s="109">
        <f t="shared" si="163"/>
        <v>0</v>
      </c>
      <c r="AX454" s="84"/>
      <c r="AY454" s="138" t="str">
        <f t="shared" si="158"/>
        <v/>
      </c>
      <c r="AZ454" s="138" t="str">
        <f t="shared" si="159"/>
        <v/>
      </c>
      <c r="BA454" s="138" t="str">
        <f t="shared" si="160"/>
        <v/>
      </c>
      <c r="BB454" s="138" t="str">
        <f t="shared" si="161"/>
        <v/>
      </c>
      <c r="BC454" s="138" t="str">
        <f t="shared" si="162"/>
        <v/>
      </c>
    </row>
    <row r="455" spans="1:55" s="2" customFormat="1" ht="35.1" customHeight="1" x14ac:dyDescent="0.2">
      <c r="A455" s="10">
        <f t="shared" si="157"/>
        <v>430</v>
      </c>
      <c r="B455" s="159"/>
      <c r="C455" s="159"/>
      <c r="D455" s="99">
        <f t="shared" si="140"/>
        <v>0</v>
      </c>
      <c r="E455" s="76">
        <f t="shared" si="141"/>
        <v>0</v>
      </c>
      <c r="F455" s="76">
        <f t="shared" si="142"/>
        <v>0</v>
      </c>
      <c r="G455" s="160"/>
      <c r="H455" s="160"/>
      <c r="I455" s="75">
        <f t="shared" si="143"/>
        <v>0</v>
      </c>
      <c r="J455" s="161"/>
      <c r="K455" s="162"/>
      <c r="L455" s="115">
        <f t="shared" si="144"/>
        <v>0</v>
      </c>
      <c r="M455" s="161"/>
      <c r="N455" s="162"/>
      <c r="O455" s="115">
        <f t="shared" si="145"/>
        <v>0</v>
      </c>
      <c r="P455" s="116"/>
      <c r="Q455" s="116"/>
      <c r="R455" s="115">
        <f t="shared" si="146"/>
        <v>0</v>
      </c>
      <c r="S455" s="116"/>
      <c r="T455" s="75">
        <f t="shared" si="147"/>
        <v>0</v>
      </c>
      <c r="U455" s="124"/>
      <c r="V455" s="125">
        <f t="shared" si="148"/>
        <v>0</v>
      </c>
      <c r="W455" s="124"/>
      <c r="X455" s="75">
        <f t="shared" si="149"/>
        <v>0</v>
      </c>
      <c r="Y455" s="161"/>
      <c r="Z455" s="163"/>
      <c r="AA455" s="162"/>
      <c r="AB455" s="75">
        <f t="shared" si="150"/>
        <v>0</v>
      </c>
      <c r="AC455" s="164"/>
      <c r="AD455" s="165"/>
      <c r="AE455" s="75">
        <f t="shared" si="151"/>
        <v>0</v>
      </c>
      <c r="AF455" s="161"/>
      <c r="AG455" s="163"/>
      <c r="AH455" s="162"/>
      <c r="AI455" s="75">
        <f t="shared" si="152"/>
        <v>0</v>
      </c>
      <c r="AJ455" s="155"/>
      <c r="AK455" s="156"/>
      <c r="AL455" s="130">
        <f t="shared" si="153"/>
        <v>0</v>
      </c>
      <c r="AM455" s="155"/>
      <c r="AN455" s="156"/>
      <c r="AO455" s="75">
        <f t="shared" si="154"/>
        <v>0</v>
      </c>
      <c r="AP455" s="77"/>
      <c r="AQ455" s="116"/>
      <c r="AR455" s="115">
        <f t="shared" si="155"/>
        <v>0</v>
      </c>
      <c r="AS455" s="136"/>
      <c r="AT455" s="115">
        <f t="shared" si="156"/>
        <v>0</v>
      </c>
      <c r="AU455" s="157"/>
      <c r="AV455" s="158"/>
      <c r="AW455" s="109">
        <f t="shared" si="163"/>
        <v>0</v>
      </c>
      <c r="AX455" s="84"/>
      <c r="AY455" s="138" t="str">
        <f t="shared" si="158"/>
        <v/>
      </c>
      <c r="AZ455" s="138" t="str">
        <f t="shared" si="159"/>
        <v/>
      </c>
      <c r="BA455" s="138" t="str">
        <f t="shared" si="160"/>
        <v/>
      </c>
      <c r="BB455" s="138" t="str">
        <f t="shared" si="161"/>
        <v/>
      </c>
      <c r="BC455" s="138" t="str">
        <f t="shared" si="162"/>
        <v/>
      </c>
    </row>
    <row r="456" spans="1:55" s="5" customFormat="1" ht="35.1" customHeight="1" x14ac:dyDescent="0.25">
      <c r="A456" s="10">
        <f t="shared" si="157"/>
        <v>431</v>
      </c>
      <c r="B456" s="159"/>
      <c r="C456" s="159"/>
      <c r="D456" s="99">
        <f t="shared" si="140"/>
        <v>0</v>
      </c>
      <c r="E456" s="76">
        <f t="shared" si="141"/>
        <v>0</v>
      </c>
      <c r="F456" s="76">
        <f t="shared" si="142"/>
        <v>0</v>
      </c>
      <c r="G456" s="160"/>
      <c r="H456" s="160"/>
      <c r="I456" s="75">
        <f t="shared" si="143"/>
        <v>0</v>
      </c>
      <c r="J456" s="161"/>
      <c r="K456" s="162"/>
      <c r="L456" s="115">
        <f t="shared" si="144"/>
        <v>0</v>
      </c>
      <c r="M456" s="161"/>
      <c r="N456" s="162"/>
      <c r="O456" s="115">
        <f t="shared" si="145"/>
        <v>0</v>
      </c>
      <c r="P456" s="116"/>
      <c r="Q456" s="116"/>
      <c r="R456" s="115">
        <f t="shared" si="146"/>
        <v>0</v>
      </c>
      <c r="S456" s="116"/>
      <c r="T456" s="75">
        <f t="shared" si="147"/>
        <v>0</v>
      </c>
      <c r="U456" s="124"/>
      <c r="V456" s="125">
        <f t="shared" si="148"/>
        <v>0</v>
      </c>
      <c r="W456" s="124"/>
      <c r="X456" s="75">
        <f t="shared" si="149"/>
        <v>0</v>
      </c>
      <c r="Y456" s="161"/>
      <c r="Z456" s="163"/>
      <c r="AA456" s="162"/>
      <c r="AB456" s="75">
        <f t="shared" si="150"/>
        <v>0</v>
      </c>
      <c r="AC456" s="164"/>
      <c r="AD456" s="165"/>
      <c r="AE456" s="75">
        <f t="shared" si="151"/>
        <v>0</v>
      </c>
      <c r="AF456" s="161"/>
      <c r="AG456" s="163"/>
      <c r="AH456" s="162"/>
      <c r="AI456" s="75">
        <f t="shared" si="152"/>
        <v>0</v>
      </c>
      <c r="AJ456" s="155"/>
      <c r="AK456" s="156"/>
      <c r="AL456" s="130">
        <f t="shared" si="153"/>
        <v>0</v>
      </c>
      <c r="AM456" s="155"/>
      <c r="AN456" s="156"/>
      <c r="AO456" s="75">
        <f t="shared" si="154"/>
        <v>0</v>
      </c>
      <c r="AP456" s="77"/>
      <c r="AQ456" s="116"/>
      <c r="AR456" s="115">
        <f t="shared" si="155"/>
        <v>0</v>
      </c>
      <c r="AS456" s="136"/>
      <c r="AT456" s="115">
        <f t="shared" si="156"/>
        <v>0</v>
      </c>
      <c r="AU456" s="157"/>
      <c r="AV456" s="158"/>
      <c r="AW456" s="109">
        <f t="shared" si="163"/>
        <v>0</v>
      </c>
      <c r="AX456" s="82"/>
      <c r="AY456" s="138" t="str">
        <f t="shared" si="158"/>
        <v/>
      </c>
      <c r="AZ456" s="138" t="str">
        <f t="shared" si="159"/>
        <v/>
      </c>
      <c r="BA456" s="138" t="str">
        <f t="shared" si="160"/>
        <v/>
      </c>
      <c r="BB456" s="138" t="str">
        <f t="shared" si="161"/>
        <v/>
      </c>
      <c r="BC456" s="138" t="str">
        <f t="shared" si="162"/>
        <v/>
      </c>
    </row>
    <row r="457" spans="1:55" s="4" customFormat="1" ht="35.1" customHeight="1" x14ac:dyDescent="0.25">
      <c r="A457" s="10">
        <f t="shared" si="157"/>
        <v>432</v>
      </c>
      <c r="B457" s="159"/>
      <c r="C457" s="159"/>
      <c r="D457" s="99">
        <f t="shared" si="140"/>
        <v>0</v>
      </c>
      <c r="E457" s="76">
        <f t="shared" si="141"/>
        <v>0</v>
      </c>
      <c r="F457" s="76">
        <f t="shared" si="142"/>
        <v>0</v>
      </c>
      <c r="G457" s="160"/>
      <c r="H457" s="160"/>
      <c r="I457" s="75">
        <f t="shared" si="143"/>
        <v>0</v>
      </c>
      <c r="J457" s="161"/>
      <c r="K457" s="162"/>
      <c r="L457" s="115">
        <f t="shared" si="144"/>
        <v>0</v>
      </c>
      <c r="M457" s="161"/>
      <c r="N457" s="162"/>
      <c r="O457" s="115">
        <f t="shared" si="145"/>
        <v>0</v>
      </c>
      <c r="P457" s="116"/>
      <c r="Q457" s="116"/>
      <c r="R457" s="115">
        <f t="shared" si="146"/>
        <v>0</v>
      </c>
      <c r="S457" s="116"/>
      <c r="T457" s="75">
        <f t="shared" si="147"/>
        <v>0</v>
      </c>
      <c r="U457" s="124"/>
      <c r="V457" s="125">
        <f t="shared" si="148"/>
        <v>0</v>
      </c>
      <c r="W457" s="124"/>
      <c r="X457" s="75">
        <f t="shared" si="149"/>
        <v>0</v>
      </c>
      <c r="Y457" s="161"/>
      <c r="Z457" s="163"/>
      <c r="AA457" s="162"/>
      <c r="AB457" s="75">
        <f t="shared" si="150"/>
        <v>0</v>
      </c>
      <c r="AC457" s="164"/>
      <c r="AD457" s="165"/>
      <c r="AE457" s="75">
        <f t="shared" si="151"/>
        <v>0</v>
      </c>
      <c r="AF457" s="161"/>
      <c r="AG457" s="163"/>
      <c r="AH457" s="162"/>
      <c r="AI457" s="75">
        <f t="shared" si="152"/>
        <v>0</v>
      </c>
      <c r="AJ457" s="155"/>
      <c r="AK457" s="156"/>
      <c r="AL457" s="130">
        <f t="shared" si="153"/>
        <v>0</v>
      </c>
      <c r="AM457" s="155"/>
      <c r="AN457" s="156"/>
      <c r="AO457" s="75">
        <f t="shared" si="154"/>
        <v>0</v>
      </c>
      <c r="AP457" s="77"/>
      <c r="AQ457" s="116"/>
      <c r="AR457" s="115">
        <f t="shared" si="155"/>
        <v>0</v>
      </c>
      <c r="AS457" s="136"/>
      <c r="AT457" s="115">
        <f t="shared" si="156"/>
        <v>0</v>
      </c>
      <c r="AU457" s="157"/>
      <c r="AV457" s="158"/>
      <c r="AW457" s="109">
        <f t="shared" si="163"/>
        <v>0</v>
      </c>
      <c r="AX457" s="83"/>
      <c r="AY457" s="138" t="str">
        <f t="shared" si="158"/>
        <v/>
      </c>
      <c r="AZ457" s="138" t="str">
        <f t="shared" si="159"/>
        <v/>
      </c>
      <c r="BA457" s="138" t="str">
        <f t="shared" si="160"/>
        <v/>
      </c>
      <c r="BB457" s="138" t="str">
        <f t="shared" si="161"/>
        <v/>
      </c>
      <c r="BC457" s="138" t="str">
        <f t="shared" si="162"/>
        <v/>
      </c>
    </row>
    <row r="458" spans="1:55" s="2" customFormat="1" ht="35.1" customHeight="1" x14ac:dyDescent="0.2">
      <c r="A458" s="10">
        <f t="shared" si="157"/>
        <v>433</v>
      </c>
      <c r="B458" s="159"/>
      <c r="C458" s="159"/>
      <c r="D458" s="99">
        <f t="shared" si="140"/>
        <v>0</v>
      </c>
      <c r="E458" s="76">
        <f t="shared" si="141"/>
        <v>0</v>
      </c>
      <c r="F458" s="76">
        <f t="shared" si="142"/>
        <v>0</v>
      </c>
      <c r="G458" s="160"/>
      <c r="H458" s="160"/>
      <c r="I458" s="75">
        <f t="shared" si="143"/>
        <v>0</v>
      </c>
      <c r="J458" s="161"/>
      <c r="K458" s="162"/>
      <c r="L458" s="115">
        <f t="shared" si="144"/>
        <v>0</v>
      </c>
      <c r="M458" s="161"/>
      <c r="N458" s="162"/>
      <c r="O458" s="115">
        <f t="shared" si="145"/>
        <v>0</v>
      </c>
      <c r="P458" s="116"/>
      <c r="Q458" s="116"/>
      <c r="R458" s="115">
        <f t="shared" si="146"/>
        <v>0</v>
      </c>
      <c r="S458" s="116"/>
      <c r="T458" s="75">
        <f t="shared" si="147"/>
        <v>0</v>
      </c>
      <c r="U458" s="124"/>
      <c r="V458" s="125">
        <f t="shared" si="148"/>
        <v>0</v>
      </c>
      <c r="W458" s="124"/>
      <c r="X458" s="75">
        <f t="shared" si="149"/>
        <v>0</v>
      </c>
      <c r="Y458" s="161"/>
      <c r="Z458" s="163"/>
      <c r="AA458" s="162"/>
      <c r="AB458" s="75">
        <f t="shared" si="150"/>
        <v>0</v>
      </c>
      <c r="AC458" s="164"/>
      <c r="AD458" s="165"/>
      <c r="AE458" s="75">
        <f t="shared" si="151"/>
        <v>0</v>
      </c>
      <c r="AF458" s="161"/>
      <c r="AG458" s="163"/>
      <c r="AH458" s="162"/>
      <c r="AI458" s="75">
        <f t="shared" si="152"/>
        <v>0</v>
      </c>
      <c r="AJ458" s="155"/>
      <c r="AK458" s="156"/>
      <c r="AL458" s="130">
        <f t="shared" si="153"/>
        <v>0</v>
      </c>
      <c r="AM458" s="155"/>
      <c r="AN458" s="156"/>
      <c r="AO458" s="75">
        <f t="shared" si="154"/>
        <v>0</v>
      </c>
      <c r="AP458" s="77"/>
      <c r="AQ458" s="116"/>
      <c r="AR458" s="115">
        <f t="shared" si="155"/>
        <v>0</v>
      </c>
      <c r="AS458" s="136"/>
      <c r="AT458" s="115">
        <f t="shared" si="156"/>
        <v>0</v>
      </c>
      <c r="AU458" s="157"/>
      <c r="AV458" s="158"/>
      <c r="AW458" s="109">
        <f t="shared" si="163"/>
        <v>0</v>
      </c>
      <c r="AX458" s="84"/>
      <c r="AY458" s="138" t="str">
        <f t="shared" si="158"/>
        <v/>
      </c>
      <c r="AZ458" s="138" t="str">
        <f t="shared" si="159"/>
        <v/>
      </c>
      <c r="BA458" s="138" t="str">
        <f t="shared" si="160"/>
        <v/>
      </c>
      <c r="BB458" s="138" t="str">
        <f t="shared" si="161"/>
        <v/>
      </c>
      <c r="BC458" s="138" t="str">
        <f t="shared" si="162"/>
        <v/>
      </c>
    </row>
    <row r="459" spans="1:55" s="2" customFormat="1" ht="35.1" customHeight="1" x14ac:dyDescent="0.2">
      <c r="A459" s="10">
        <f t="shared" si="157"/>
        <v>434</v>
      </c>
      <c r="B459" s="159"/>
      <c r="C459" s="159"/>
      <c r="D459" s="99">
        <f t="shared" si="140"/>
        <v>0</v>
      </c>
      <c r="E459" s="76">
        <f t="shared" si="141"/>
        <v>0</v>
      </c>
      <c r="F459" s="76">
        <f t="shared" si="142"/>
        <v>0</v>
      </c>
      <c r="G459" s="160"/>
      <c r="H459" s="160"/>
      <c r="I459" s="75">
        <f t="shared" si="143"/>
        <v>0</v>
      </c>
      <c r="J459" s="161"/>
      <c r="K459" s="162"/>
      <c r="L459" s="115">
        <f t="shared" si="144"/>
        <v>0</v>
      </c>
      <c r="M459" s="161"/>
      <c r="N459" s="162"/>
      <c r="O459" s="115">
        <f t="shared" si="145"/>
        <v>0</v>
      </c>
      <c r="P459" s="116"/>
      <c r="Q459" s="116"/>
      <c r="R459" s="115">
        <f t="shared" si="146"/>
        <v>0</v>
      </c>
      <c r="S459" s="116"/>
      <c r="T459" s="75">
        <f t="shared" si="147"/>
        <v>0</v>
      </c>
      <c r="U459" s="124"/>
      <c r="V459" s="125">
        <f t="shared" si="148"/>
        <v>0</v>
      </c>
      <c r="W459" s="124"/>
      <c r="X459" s="75">
        <f t="shared" si="149"/>
        <v>0</v>
      </c>
      <c r="Y459" s="161"/>
      <c r="Z459" s="163"/>
      <c r="AA459" s="162"/>
      <c r="AB459" s="75">
        <f t="shared" si="150"/>
        <v>0</v>
      </c>
      <c r="AC459" s="164"/>
      <c r="AD459" s="165"/>
      <c r="AE459" s="75">
        <f t="shared" si="151"/>
        <v>0</v>
      </c>
      <c r="AF459" s="161"/>
      <c r="AG459" s="163"/>
      <c r="AH459" s="162"/>
      <c r="AI459" s="75">
        <f t="shared" si="152"/>
        <v>0</v>
      </c>
      <c r="AJ459" s="155"/>
      <c r="AK459" s="156"/>
      <c r="AL459" s="130">
        <f t="shared" si="153"/>
        <v>0</v>
      </c>
      <c r="AM459" s="155"/>
      <c r="AN459" s="156"/>
      <c r="AO459" s="75">
        <f t="shared" si="154"/>
        <v>0</v>
      </c>
      <c r="AP459" s="77"/>
      <c r="AQ459" s="116"/>
      <c r="AR459" s="115">
        <f t="shared" si="155"/>
        <v>0</v>
      </c>
      <c r="AS459" s="136"/>
      <c r="AT459" s="115">
        <f t="shared" si="156"/>
        <v>0</v>
      </c>
      <c r="AU459" s="157"/>
      <c r="AV459" s="158"/>
      <c r="AW459" s="109">
        <f t="shared" si="163"/>
        <v>0</v>
      </c>
      <c r="AX459" s="84"/>
      <c r="AY459" s="138" t="str">
        <f t="shared" si="158"/>
        <v/>
      </c>
      <c r="AZ459" s="138" t="str">
        <f t="shared" si="159"/>
        <v/>
      </c>
      <c r="BA459" s="138" t="str">
        <f t="shared" si="160"/>
        <v/>
      </c>
      <c r="BB459" s="138" t="str">
        <f t="shared" si="161"/>
        <v/>
      </c>
      <c r="BC459" s="138" t="str">
        <f t="shared" si="162"/>
        <v/>
      </c>
    </row>
    <row r="460" spans="1:55" s="2" customFormat="1" ht="35.1" customHeight="1" x14ac:dyDescent="0.2">
      <c r="A460" s="10">
        <f t="shared" si="157"/>
        <v>435</v>
      </c>
      <c r="B460" s="159"/>
      <c r="C460" s="159"/>
      <c r="D460" s="99">
        <f t="shared" si="140"/>
        <v>0</v>
      </c>
      <c r="E460" s="76">
        <f t="shared" si="141"/>
        <v>0</v>
      </c>
      <c r="F460" s="76">
        <f t="shared" si="142"/>
        <v>0</v>
      </c>
      <c r="G460" s="160"/>
      <c r="H460" s="160"/>
      <c r="I460" s="75">
        <f t="shared" si="143"/>
        <v>0</v>
      </c>
      <c r="J460" s="161"/>
      <c r="K460" s="162"/>
      <c r="L460" s="115">
        <f t="shared" si="144"/>
        <v>0</v>
      </c>
      <c r="M460" s="161"/>
      <c r="N460" s="162"/>
      <c r="O460" s="115">
        <f t="shared" si="145"/>
        <v>0</v>
      </c>
      <c r="P460" s="116"/>
      <c r="Q460" s="116"/>
      <c r="R460" s="115">
        <f t="shared" si="146"/>
        <v>0</v>
      </c>
      <c r="S460" s="116"/>
      <c r="T460" s="75">
        <f t="shared" si="147"/>
        <v>0</v>
      </c>
      <c r="U460" s="124"/>
      <c r="V460" s="125">
        <f t="shared" si="148"/>
        <v>0</v>
      </c>
      <c r="W460" s="124"/>
      <c r="X460" s="75">
        <f t="shared" si="149"/>
        <v>0</v>
      </c>
      <c r="Y460" s="161"/>
      <c r="Z460" s="163"/>
      <c r="AA460" s="162"/>
      <c r="AB460" s="75">
        <f t="shared" si="150"/>
        <v>0</v>
      </c>
      <c r="AC460" s="164"/>
      <c r="AD460" s="165"/>
      <c r="AE460" s="75">
        <f t="shared" si="151"/>
        <v>0</v>
      </c>
      <c r="AF460" s="161"/>
      <c r="AG460" s="163"/>
      <c r="AH460" s="162"/>
      <c r="AI460" s="75">
        <f t="shared" si="152"/>
        <v>0</v>
      </c>
      <c r="AJ460" s="155"/>
      <c r="AK460" s="156"/>
      <c r="AL460" s="130">
        <f t="shared" si="153"/>
        <v>0</v>
      </c>
      <c r="AM460" s="155"/>
      <c r="AN460" s="156"/>
      <c r="AO460" s="75">
        <f t="shared" si="154"/>
        <v>0</v>
      </c>
      <c r="AP460" s="77"/>
      <c r="AQ460" s="116"/>
      <c r="AR460" s="115">
        <f t="shared" si="155"/>
        <v>0</v>
      </c>
      <c r="AS460" s="136"/>
      <c r="AT460" s="115">
        <f t="shared" si="156"/>
        <v>0</v>
      </c>
      <c r="AU460" s="157"/>
      <c r="AV460" s="158"/>
      <c r="AW460" s="109">
        <f t="shared" si="163"/>
        <v>0</v>
      </c>
      <c r="AX460" s="84"/>
      <c r="AY460" s="138" t="str">
        <f t="shared" si="158"/>
        <v/>
      </c>
      <c r="AZ460" s="138" t="str">
        <f t="shared" si="159"/>
        <v/>
      </c>
      <c r="BA460" s="138" t="str">
        <f t="shared" si="160"/>
        <v/>
      </c>
      <c r="BB460" s="138" t="str">
        <f t="shared" si="161"/>
        <v/>
      </c>
      <c r="BC460" s="138" t="str">
        <f t="shared" si="162"/>
        <v/>
      </c>
    </row>
    <row r="461" spans="1:55" s="2" customFormat="1" ht="35.1" customHeight="1" x14ac:dyDescent="0.2">
      <c r="A461" s="10">
        <f t="shared" si="157"/>
        <v>436</v>
      </c>
      <c r="B461" s="159"/>
      <c r="C461" s="159"/>
      <c r="D461" s="99">
        <f t="shared" si="140"/>
        <v>0</v>
      </c>
      <c r="E461" s="76">
        <f t="shared" si="141"/>
        <v>0</v>
      </c>
      <c r="F461" s="76">
        <f t="shared" si="142"/>
        <v>0</v>
      </c>
      <c r="G461" s="160"/>
      <c r="H461" s="160"/>
      <c r="I461" s="75">
        <f t="shared" si="143"/>
        <v>0</v>
      </c>
      <c r="J461" s="161"/>
      <c r="K461" s="162"/>
      <c r="L461" s="115">
        <f t="shared" si="144"/>
        <v>0</v>
      </c>
      <c r="M461" s="161"/>
      <c r="N461" s="162"/>
      <c r="O461" s="115">
        <f t="shared" si="145"/>
        <v>0</v>
      </c>
      <c r="P461" s="116"/>
      <c r="Q461" s="116"/>
      <c r="R461" s="115">
        <f t="shared" si="146"/>
        <v>0</v>
      </c>
      <c r="S461" s="116"/>
      <c r="T461" s="75">
        <f t="shared" si="147"/>
        <v>0</v>
      </c>
      <c r="U461" s="124"/>
      <c r="V461" s="125">
        <f t="shared" si="148"/>
        <v>0</v>
      </c>
      <c r="W461" s="124"/>
      <c r="X461" s="75">
        <f t="shared" si="149"/>
        <v>0</v>
      </c>
      <c r="Y461" s="161"/>
      <c r="Z461" s="163"/>
      <c r="AA461" s="162"/>
      <c r="AB461" s="75">
        <f t="shared" si="150"/>
        <v>0</v>
      </c>
      <c r="AC461" s="164"/>
      <c r="AD461" s="165"/>
      <c r="AE461" s="75">
        <f t="shared" si="151"/>
        <v>0</v>
      </c>
      <c r="AF461" s="161"/>
      <c r="AG461" s="163"/>
      <c r="AH461" s="162"/>
      <c r="AI461" s="75">
        <f t="shared" si="152"/>
        <v>0</v>
      </c>
      <c r="AJ461" s="155"/>
      <c r="AK461" s="156"/>
      <c r="AL461" s="130">
        <f t="shared" si="153"/>
        <v>0</v>
      </c>
      <c r="AM461" s="155"/>
      <c r="AN461" s="156"/>
      <c r="AO461" s="75">
        <f t="shared" si="154"/>
        <v>0</v>
      </c>
      <c r="AP461" s="77"/>
      <c r="AQ461" s="116"/>
      <c r="AR461" s="115">
        <f t="shared" si="155"/>
        <v>0</v>
      </c>
      <c r="AS461" s="136"/>
      <c r="AT461" s="115">
        <f t="shared" si="156"/>
        <v>0</v>
      </c>
      <c r="AU461" s="157"/>
      <c r="AV461" s="158"/>
      <c r="AW461" s="109">
        <f t="shared" si="163"/>
        <v>0</v>
      </c>
      <c r="AX461" s="84"/>
      <c r="AY461" s="138" t="str">
        <f t="shared" si="158"/>
        <v/>
      </c>
      <c r="AZ461" s="138" t="str">
        <f t="shared" si="159"/>
        <v/>
      </c>
      <c r="BA461" s="138" t="str">
        <f t="shared" si="160"/>
        <v/>
      </c>
      <c r="BB461" s="138" t="str">
        <f t="shared" si="161"/>
        <v/>
      </c>
      <c r="BC461" s="138" t="str">
        <f t="shared" si="162"/>
        <v/>
      </c>
    </row>
    <row r="462" spans="1:55" s="2" customFormat="1" ht="35.1" customHeight="1" x14ac:dyDescent="0.2">
      <c r="A462" s="10">
        <f t="shared" si="157"/>
        <v>437</v>
      </c>
      <c r="B462" s="159"/>
      <c r="C462" s="159"/>
      <c r="D462" s="99">
        <f t="shared" si="140"/>
        <v>0</v>
      </c>
      <c r="E462" s="76">
        <f t="shared" si="141"/>
        <v>0</v>
      </c>
      <c r="F462" s="76">
        <f t="shared" si="142"/>
        <v>0</v>
      </c>
      <c r="G462" s="160"/>
      <c r="H462" s="160"/>
      <c r="I462" s="75">
        <f t="shared" si="143"/>
        <v>0</v>
      </c>
      <c r="J462" s="161"/>
      <c r="K462" s="162"/>
      <c r="L462" s="115">
        <f t="shared" si="144"/>
        <v>0</v>
      </c>
      <c r="M462" s="161"/>
      <c r="N462" s="162"/>
      <c r="O462" s="115">
        <f t="shared" si="145"/>
        <v>0</v>
      </c>
      <c r="P462" s="116"/>
      <c r="Q462" s="116"/>
      <c r="R462" s="115">
        <f t="shared" si="146"/>
        <v>0</v>
      </c>
      <c r="S462" s="116"/>
      <c r="T462" s="75">
        <f t="shared" si="147"/>
        <v>0</v>
      </c>
      <c r="U462" s="124"/>
      <c r="V462" s="125">
        <f t="shared" si="148"/>
        <v>0</v>
      </c>
      <c r="W462" s="124"/>
      <c r="X462" s="75">
        <f t="shared" si="149"/>
        <v>0</v>
      </c>
      <c r="Y462" s="161"/>
      <c r="Z462" s="163"/>
      <c r="AA462" s="162"/>
      <c r="AB462" s="75">
        <f t="shared" si="150"/>
        <v>0</v>
      </c>
      <c r="AC462" s="164"/>
      <c r="AD462" s="165"/>
      <c r="AE462" s="75">
        <f t="shared" si="151"/>
        <v>0</v>
      </c>
      <c r="AF462" s="161"/>
      <c r="AG462" s="163"/>
      <c r="AH462" s="162"/>
      <c r="AI462" s="75">
        <f t="shared" si="152"/>
        <v>0</v>
      </c>
      <c r="AJ462" s="155"/>
      <c r="AK462" s="156"/>
      <c r="AL462" s="130">
        <f t="shared" si="153"/>
        <v>0</v>
      </c>
      <c r="AM462" s="155"/>
      <c r="AN462" s="156"/>
      <c r="AO462" s="75">
        <f t="shared" si="154"/>
        <v>0</v>
      </c>
      <c r="AP462" s="77"/>
      <c r="AQ462" s="116"/>
      <c r="AR462" s="115">
        <f t="shared" si="155"/>
        <v>0</v>
      </c>
      <c r="AS462" s="136"/>
      <c r="AT462" s="115">
        <f t="shared" si="156"/>
        <v>0</v>
      </c>
      <c r="AU462" s="157"/>
      <c r="AV462" s="158"/>
      <c r="AW462" s="109">
        <f t="shared" si="163"/>
        <v>0</v>
      </c>
      <c r="AX462" s="84"/>
      <c r="AY462" s="138" t="str">
        <f t="shared" si="158"/>
        <v/>
      </c>
      <c r="AZ462" s="138" t="str">
        <f t="shared" si="159"/>
        <v/>
      </c>
      <c r="BA462" s="138" t="str">
        <f t="shared" si="160"/>
        <v/>
      </c>
      <c r="BB462" s="138" t="str">
        <f t="shared" si="161"/>
        <v/>
      </c>
      <c r="BC462" s="138" t="str">
        <f t="shared" si="162"/>
        <v/>
      </c>
    </row>
    <row r="463" spans="1:55" s="2" customFormat="1" ht="35.1" customHeight="1" x14ac:dyDescent="0.2">
      <c r="A463" s="10">
        <f t="shared" si="157"/>
        <v>438</v>
      </c>
      <c r="B463" s="159"/>
      <c r="C463" s="159"/>
      <c r="D463" s="99">
        <f t="shared" si="140"/>
        <v>0</v>
      </c>
      <c r="E463" s="76">
        <f t="shared" si="141"/>
        <v>0</v>
      </c>
      <c r="F463" s="76">
        <f t="shared" si="142"/>
        <v>0</v>
      </c>
      <c r="G463" s="160"/>
      <c r="H463" s="160"/>
      <c r="I463" s="75">
        <f t="shared" si="143"/>
        <v>0</v>
      </c>
      <c r="J463" s="161"/>
      <c r="K463" s="162"/>
      <c r="L463" s="115">
        <f t="shared" si="144"/>
        <v>0</v>
      </c>
      <c r="M463" s="161"/>
      <c r="N463" s="162"/>
      <c r="O463" s="115">
        <f t="shared" si="145"/>
        <v>0</v>
      </c>
      <c r="P463" s="116"/>
      <c r="Q463" s="116"/>
      <c r="R463" s="115">
        <f t="shared" si="146"/>
        <v>0</v>
      </c>
      <c r="S463" s="116"/>
      <c r="T463" s="75">
        <f t="shared" si="147"/>
        <v>0</v>
      </c>
      <c r="U463" s="124"/>
      <c r="V463" s="125">
        <f t="shared" si="148"/>
        <v>0</v>
      </c>
      <c r="W463" s="124"/>
      <c r="X463" s="75">
        <f t="shared" si="149"/>
        <v>0</v>
      </c>
      <c r="Y463" s="161"/>
      <c r="Z463" s="163"/>
      <c r="AA463" s="162"/>
      <c r="AB463" s="75">
        <f t="shared" si="150"/>
        <v>0</v>
      </c>
      <c r="AC463" s="164"/>
      <c r="AD463" s="165"/>
      <c r="AE463" s="75">
        <f t="shared" si="151"/>
        <v>0</v>
      </c>
      <c r="AF463" s="161"/>
      <c r="AG463" s="163"/>
      <c r="AH463" s="162"/>
      <c r="AI463" s="75">
        <f t="shared" si="152"/>
        <v>0</v>
      </c>
      <c r="AJ463" s="155"/>
      <c r="AK463" s="156"/>
      <c r="AL463" s="130">
        <f t="shared" si="153"/>
        <v>0</v>
      </c>
      <c r="AM463" s="155"/>
      <c r="AN463" s="156"/>
      <c r="AO463" s="75">
        <f t="shared" si="154"/>
        <v>0</v>
      </c>
      <c r="AP463" s="77"/>
      <c r="AQ463" s="116"/>
      <c r="AR463" s="115">
        <f t="shared" si="155"/>
        <v>0</v>
      </c>
      <c r="AS463" s="136"/>
      <c r="AT463" s="115">
        <f t="shared" si="156"/>
        <v>0</v>
      </c>
      <c r="AU463" s="157"/>
      <c r="AV463" s="158"/>
      <c r="AW463" s="109">
        <f t="shared" si="163"/>
        <v>0</v>
      </c>
      <c r="AX463" s="84"/>
      <c r="AY463" s="138" t="str">
        <f t="shared" si="158"/>
        <v/>
      </c>
      <c r="AZ463" s="138" t="str">
        <f t="shared" si="159"/>
        <v/>
      </c>
      <c r="BA463" s="138" t="str">
        <f t="shared" si="160"/>
        <v/>
      </c>
      <c r="BB463" s="138" t="str">
        <f t="shared" si="161"/>
        <v/>
      </c>
      <c r="BC463" s="138" t="str">
        <f t="shared" si="162"/>
        <v/>
      </c>
    </row>
    <row r="464" spans="1:55" s="5" customFormat="1" ht="35.1" customHeight="1" x14ac:dyDescent="0.25">
      <c r="A464" s="10">
        <f t="shared" si="157"/>
        <v>439</v>
      </c>
      <c r="B464" s="159"/>
      <c r="C464" s="159"/>
      <c r="D464" s="99">
        <f t="shared" si="140"/>
        <v>0</v>
      </c>
      <c r="E464" s="76">
        <f t="shared" si="141"/>
        <v>0</v>
      </c>
      <c r="F464" s="76">
        <f t="shared" si="142"/>
        <v>0</v>
      </c>
      <c r="G464" s="160"/>
      <c r="H464" s="160"/>
      <c r="I464" s="75">
        <f t="shared" si="143"/>
        <v>0</v>
      </c>
      <c r="J464" s="161"/>
      <c r="K464" s="162"/>
      <c r="L464" s="115">
        <f t="shared" si="144"/>
        <v>0</v>
      </c>
      <c r="M464" s="161"/>
      <c r="N464" s="162"/>
      <c r="O464" s="115">
        <f t="shared" si="145"/>
        <v>0</v>
      </c>
      <c r="P464" s="116"/>
      <c r="Q464" s="116"/>
      <c r="R464" s="115">
        <f t="shared" si="146"/>
        <v>0</v>
      </c>
      <c r="S464" s="116"/>
      <c r="T464" s="75">
        <f t="shared" si="147"/>
        <v>0</v>
      </c>
      <c r="U464" s="124"/>
      <c r="V464" s="125">
        <f t="shared" si="148"/>
        <v>0</v>
      </c>
      <c r="W464" s="124"/>
      <c r="X464" s="75">
        <f t="shared" si="149"/>
        <v>0</v>
      </c>
      <c r="Y464" s="161"/>
      <c r="Z464" s="163"/>
      <c r="AA464" s="162"/>
      <c r="AB464" s="75">
        <f t="shared" si="150"/>
        <v>0</v>
      </c>
      <c r="AC464" s="164"/>
      <c r="AD464" s="165"/>
      <c r="AE464" s="75">
        <f t="shared" si="151"/>
        <v>0</v>
      </c>
      <c r="AF464" s="161"/>
      <c r="AG464" s="163"/>
      <c r="AH464" s="162"/>
      <c r="AI464" s="75">
        <f t="shared" si="152"/>
        <v>0</v>
      </c>
      <c r="AJ464" s="155"/>
      <c r="AK464" s="156"/>
      <c r="AL464" s="130">
        <f t="shared" si="153"/>
        <v>0</v>
      </c>
      <c r="AM464" s="155"/>
      <c r="AN464" s="156"/>
      <c r="AO464" s="75">
        <f t="shared" si="154"/>
        <v>0</v>
      </c>
      <c r="AP464" s="77"/>
      <c r="AQ464" s="116"/>
      <c r="AR464" s="115">
        <f t="shared" si="155"/>
        <v>0</v>
      </c>
      <c r="AS464" s="136"/>
      <c r="AT464" s="115">
        <f t="shared" si="156"/>
        <v>0</v>
      </c>
      <c r="AU464" s="157"/>
      <c r="AV464" s="158"/>
      <c r="AW464" s="109">
        <f t="shared" si="163"/>
        <v>0</v>
      </c>
      <c r="AX464" s="82"/>
      <c r="AY464" s="138" t="str">
        <f t="shared" si="158"/>
        <v/>
      </c>
      <c r="AZ464" s="138" t="str">
        <f t="shared" si="159"/>
        <v/>
      </c>
      <c r="BA464" s="138" t="str">
        <f t="shared" si="160"/>
        <v/>
      </c>
      <c r="BB464" s="138" t="str">
        <f t="shared" si="161"/>
        <v/>
      </c>
      <c r="BC464" s="138" t="str">
        <f t="shared" si="162"/>
        <v/>
      </c>
    </row>
    <row r="465" spans="1:55" s="4" customFormat="1" ht="35.1" customHeight="1" x14ac:dyDescent="0.25">
      <c r="A465" s="10">
        <f t="shared" si="157"/>
        <v>440</v>
      </c>
      <c r="B465" s="159"/>
      <c r="C465" s="159"/>
      <c r="D465" s="99">
        <f t="shared" si="140"/>
        <v>0</v>
      </c>
      <c r="E465" s="76">
        <f t="shared" si="141"/>
        <v>0</v>
      </c>
      <c r="F465" s="76">
        <f t="shared" si="142"/>
        <v>0</v>
      </c>
      <c r="G465" s="160"/>
      <c r="H465" s="160"/>
      <c r="I465" s="75">
        <f t="shared" si="143"/>
        <v>0</v>
      </c>
      <c r="J465" s="161"/>
      <c r="K465" s="162"/>
      <c r="L465" s="115">
        <f t="shared" si="144"/>
        <v>0</v>
      </c>
      <c r="M465" s="161"/>
      <c r="N465" s="162"/>
      <c r="O465" s="115">
        <f t="shared" si="145"/>
        <v>0</v>
      </c>
      <c r="P465" s="116"/>
      <c r="Q465" s="116"/>
      <c r="R465" s="115">
        <f t="shared" si="146"/>
        <v>0</v>
      </c>
      <c r="S465" s="116"/>
      <c r="T465" s="75">
        <f t="shared" si="147"/>
        <v>0</v>
      </c>
      <c r="U465" s="124"/>
      <c r="V465" s="125">
        <f t="shared" si="148"/>
        <v>0</v>
      </c>
      <c r="W465" s="124"/>
      <c r="X465" s="75">
        <f t="shared" si="149"/>
        <v>0</v>
      </c>
      <c r="Y465" s="161"/>
      <c r="Z465" s="163"/>
      <c r="AA465" s="162"/>
      <c r="AB465" s="75">
        <f t="shared" si="150"/>
        <v>0</v>
      </c>
      <c r="AC465" s="164"/>
      <c r="AD465" s="165"/>
      <c r="AE465" s="75">
        <f t="shared" si="151"/>
        <v>0</v>
      </c>
      <c r="AF465" s="161"/>
      <c r="AG465" s="163"/>
      <c r="AH465" s="162"/>
      <c r="AI465" s="75">
        <f t="shared" si="152"/>
        <v>0</v>
      </c>
      <c r="AJ465" s="155"/>
      <c r="AK465" s="156"/>
      <c r="AL465" s="130">
        <f t="shared" si="153"/>
        <v>0</v>
      </c>
      <c r="AM465" s="155"/>
      <c r="AN465" s="156"/>
      <c r="AO465" s="75">
        <f t="shared" si="154"/>
        <v>0</v>
      </c>
      <c r="AP465" s="77"/>
      <c r="AQ465" s="116"/>
      <c r="AR465" s="115">
        <f t="shared" si="155"/>
        <v>0</v>
      </c>
      <c r="AS465" s="136"/>
      <c r="AT465" s="115">
        <f t="shared" si="156"/>
        <v>0</v>
      </c>
      <c r="AU465" s="157"/>
      <c r="AV465" s="158"/>
      <c r="AW465" s="109">
        <f t="shared" si="163"/>
        <v>0</v>
      </c>
      <c r="AX465" s="83"/>
      <c r="AY465" s="138" t="str">
        <f t="shared" si="158"/>
        <v/>
      </c>
      <c r="AZ465" s="138" t="str">
        <f t="shared" si="159"/>
        <v/>
      </c>
      <c r="BA465" s="138" t="str">
        <f t="shared" si="160"/>
        <v/>
      </c>
      <c r="BB465" s="138" t="str">
        <f t="shared" si="161"/>
        <v/>
      </c>
      <c r="BC465" s="138" t="str">
        <f t="shared" si="162"/>
        <v/>
      </c>
    </row>
    <row r="466" spans="1:55" s="2" customFormat="1" ht="35.1" customHeight="1" x14ac:dyDescent="0.2">
      <c r="A466" s="10">
        <f t="shared" si="157"/>
        <v>441</v>
      </c>
      <c r="B466" s="159"/>
      <c r="C466" s="159"/>
      <c r="D466" s="99">
        <f t="shared" si="140"/>
        <v>0</v>
      </c>
      <c r="E466" s="76">
        <f t="shared" si="141"/>
        <v>0</v>
      </c>
      <c r="F466" s="76">
        <f t="shared" si="142"/>
        <v>0</v>
      </c>
      <c r="G466" s="160"/>
      <c r="H466" s="160"/>
      <c r="I466" s="75">
        <f t="shared" si="143"/>
        <v>0</v>
      </c>
      <c r="J466" s="161"/>
      <c r="K466" s="162"/>
      <c r="L466" s="115">
        <f t="shared" si="144"/>
        <v>0</v>
      </c>
      <c r="M466" s="161"/>
      <c r="N466" s="162"/>
      <c r="O466" s="115">
        <f t="shared" si="145"/>
        <v>0</v>
      </c>
      <c r="P466" s="116"/>
      <c r="Q466" s="116"/>
      <c r="R466" s="115">
        <f t="shared" si="146"/>
        <v>0</v>
      </c>
      <c r="S466" s="116"/>
      <c r="T466" s="75">
        <f t="shared" si="147"/>
        <v>0</v>
      </c>
      <c r="U466" s="124"/>
      <c r="V466" s="125">
        <f t="shared" si="148"/>
        <v>0</v>
      </c>
      <c r="W466" s="124"/>
      <c r="X466" s="75">
        <f t="shared" si="149"/>
        <v>0</v>
      </c>
      <c r="Y466" s="161"/>
      <c r="Z466" s="163"/>
      <c r="AA466" s="162"/>
      <c r="AB466" s="75">
        <f t="shared" si="150"/>
        <v>0</v>
      </c>
      <c r="AC466" s="164"/>
      <c r="AD466" s="165"/>
      <c r="AE466" s="75">
        <f t="shared" si="151"/>
        <v>0</v>
      </c>
      <c r="AF466" s="161"/>
      <c r="AG466" s="163"/>
      <c r="AH466" s="162"/>
      <c r="AI466" s="75">
        <f t="shared" si="152"/>
        <v>0</v>
      </c>
      <c r="AJ466" s="155"/>
      <c r="AK466" s="156"/>
      <c r="AL466" s="130">
        <f t="shared" si="153"/>
        <v>0</v>
      </c>
      <c r="AM466" s="155"/>
      <c r="AN466" s="156"/>
      <c r="AO466" s="75">
        <f t="shared" si="154"/>
        <v>0</v>
      </c>
      <c r="AP466" s="77"/>
      <c r="AQ466" s="116"/>
      <c r="AR466" s="115">
        <f t="shared" si="155"/>
        <v>0</v>
      </c>
      <c r="AS466" s="136"/>
      <c r="AT466" s="115">
        <f t="shared" si="156"/>
        <v>0</v>
      </c>
      <c r="AU466" s="157"/>
      <c r="AV466" s="158"/>
      <c r="AW466" s="109">
        <f t="shared" si="163"/>
        <v>0</v>
      </c>
      <c r="AX466" s="84"/>
      <c r="AY466" s="138" t="str">
        <f t="shared" si="158"/>
        <v/>
      </c>
      <c r="AZ466" s="138" t="str">
        <f t="shared" si="159"/>
        <v/>
      </c>
      <c r="BA466" s="138" t="str">
        <f t="shared" si="160"/>
        <v/>
      </c>
      <c r="BB466" s="138" t="str">
        <f t="shared" si="161"/>
        <v/>
      </c>
      <c r="BC466" s="138" t="str">
        <f t="shared" si="162"/>
        <v/>
      </c>
    </row>
    <row r="467" spans="1:55" s="2" customFormat="1" ht="35.1" customHeight="1" x14ac:dyDescent="0.2">
      <c r="A467" s="10">
        <f t="shared" si="157"/>
        <v>442</v>
      </c>
      <c r="B467" s="159"/>
      <c r="C467" s="159"/>
      <c r="D467" s="99">
        <f t="shared" si="140"/>
        <v>0</v>
      </c>
      <c r="E467" s="76">
        <f t="shared" si="141"/>
        <v>0</v>
      </c>
      <c r="F467" s="76">
        <f t="shared" si="142"/>
        <v>0</v>
      </c>
      <c r="G467" s="160"/>
      <c r="H467" s="160"/>
      <c r="I467" s="75">
        <f t="shared" si="143"/>
        <v>0</v>
      </c>
      <c r="J467" s="161"/>
      <c r="K467" s="162"/>
      <c r="L467" s="115">
        <f t="shared" si="144"/>
        <v>0</v>
      </c>
      <c r="M467" s="161"/>
      <c r="N467" s="162"/>
      <c r="O467" s="115">
        <f t="shared" si="145"/>
        <v>0</v>
      </c>
      <c r="P467" s="116"/>
      <c r="Q467" s="116"/>
      <c r="R467" s="115">
        <f t="shared" si="146"/>
        <v>0</v>
      </c>
      <c r="S467" s="116"/>
      <c r="T467" s="75">
        <f t="shared" si="147"/>
        <v>0</v>
      </c>
      <c r="U467" s="124"/>
      <c r="V467" s="125">
        <f t="shared" si="148"/>
        <v>0</v>
      </c>
      <c r="W467" s="124"/>
      <c r="X467" s="75">
        <f t="shared" si="149"/>
        <v>0</v>
      </c>
      <c r="Y467" s="161"/>
      <c r="Z467" s="163"/>
      <c r="AA467" s="162"/>
      <c r="AB467" s="75">
        <f t="shared" si="150"/>
        <v>0</v>
      </c>
      <c r="AC467" s="164"/>
      <c r="AD467" s="165"/>
      <c r="AE467" s="75">
        <f t="shared" si="151"/>
        <v>0</v>
      </c>
      <c r="AF467" s="161"/>
      <c r="AG467" s="163"/>
      <c r="AH467" s="162"/>
      <c r="AI467" s="75">
        <f t="shared" si="152"/>
        <v>0</v>
      </c>
      <c r="AJ467" s="155"/>
      <c r="AK467" s="156"/>
      <c r="AL467" s="130">
        <f t="shared" si="153"/>
        <v>0</v>
      </c>
      <c r="AM467" s="155"/>
      <c r="AN467" s="156"/>
      <c r="AO467" s="75">
        <f t="shared" si="154"/>
        <v>0</v>
      </c>
      <c r="AP467" s="77"/>
      <c r="AQ467" s="116"/>
      <c r="AR467" s="115">
        <f t="shared" si="155"/>
        <v>0</v>
      </c>
      <c r="AS467" s="136"/>
      <c r="AT467" s="115">
        <f t="shared" si="156"/>
        <v>0</v>
      </c>
      <c r="AU467" s="157"/>
      <c r="AV467" s="158"/>
      <c r="AW467" s="109">
        <f t="shared" si="163"/>
        <v>0</v>
      </c>
      <c r="AX467" s="84"/>
      <c r="AY467" s="138" t="str">
        <f t="shared" si="158"/>
        <v/>
      </c>
      <c r="AZ467" s="138" t="str">
        <f t="shared" si="159"/>
        <v/>
      </c>
      <c r="BA467" s="138" t="str">
        <f t="shared" si="160"/>
        <v/>
      </c>
      <c r="BB467" s="138" t="str">
        <f t="shared" si="161"/>
        <v/>
      </c>
      <c r="BC467" s="138" t="str">
        <f t="shared" si="162"/>
        <v/>
      </c>
    </row>
    <row r="468" spans="1:55" s="2" customFormat="1" ht="35.1" customHeight="1" x14ac:dyDescent="0.2">
      <c r="A468" s="10">
        <f t="shared" si="157"/>
        <v>443</v>
      </c>
      <c r="B468" s="159"/>
      <c r="C468" s="159"/>
      <c r="D468" s="99">
        <f t="shared" si="140"/>
        <v>0</v>
      </c>
      <c r="E468" s="76">
        <f t="shared" si="141"/>
        <v>0</v>
      </c>
      <c r="F468" s="76">
        <f t="shared" si="142"/>
        <v>0</v>
      </c>
      <c r="G468" s="160"/>
      <c r="H468" s="160"/>
      <c r="I468" s="75">
        <f t="shared" si="143"/>
        <v>0</v>
      </c>
      <c r="J468" s="161"/>
      <c r="K468" s="162"/>
      <c r="L468" s="115">
        <f t="shared" si="144"/>
        <v>0</v>
      </c>
      <c r="M468" s="161"/>
      <c r="N468" s="162"/>
      <c r="O468" s="115">
        <f t="shared" si="145"/>
        <v>0</v>
      </c>
      <c r="P468" s="116"/>
      <c r="Q468" s="116"/>
      <c r="R468" s="115">
        <f t="shared" si="146"/>
        <v>0</v>
      </c>
      <c r="S468" s="116"/>
      <c r="T468" s="75">
        <f t="shared" si="147"/>
        <v>0</v>
      </c>
      <c r="U468" s="124"/>
      <c r="V468" s="125">
        <f t="shared" si="148"/>
        <v>0</v>
      </c>
      <c r="W468" s="124"/>
      <c r="X468" s="75">
        <f t="shared" si="149"/>
        <v>0</v>
      </c>
      <c r="Y468" s="161"/>
      <c r="Z468" s="163"/>
      <c r="AA468" s="162"/>
      <c r="AB468" s="75">
        <f t="shared" si="150"/>
        <v>0</v>
      </c>
      <c r="AC468" s="164"/>
      <c r="AD468" s="165"/>
      <c r="AE468" s="75">
        <f t="shared" si="151"/>
        <v>0</v>
      </c>
      <c r="AF468" s="161"/>
      <c r="AG468" s="163"/>
      <c r="AH468" s="162"/>
      <c r="AI468" s="75">
        <f t="shared" si="152"/>
        <v>0</v>
      </c>
      <c r="AJ468" s="155"/>
      <c r="AK468" s="156"/>
      <c r="AL468" s="130">
        <f t="shared" si="153"/>
        <v>0</v>
      </c>
      <c r="AM468" s="155"/>
      <c r="AN468" s="156"/>
      <c r="AO468" s="75">
        <f t="shared" si="154"/>
        <v>0</v>
      </c>
      <c r="AP468" s="77"/>
      <c r="AQ468" s="116"/>
      <c r="AR468" s="115">
        <f t="shared" si="155"/>
        <v>0</v>
      </c>
      <c r="AS468" s="136"/>
      <c r="AT468" s="115">
        <f t="shared" si="156"/>
        <v>0</v>
      </c>
      <c r="AU468" s="157"/>
      <c r="AV468" s="158"/>
      <c r="AW468" s="109">
        <f t="shared" si="163"/>
        <v>0</v>
      </c>
      <c r="AX468" s="84"/>
      <c r="AY468" s="138" t="str">
        <f t="shared" si="158"/>
        <v/>
      </c>
      <c r="AZ468" s="138" t="str">
        <f t="shared" si="159"/>
        <v/>
      </c>
      <c r="BA468" s="138" t="str">
        <f t="shared" si="160"/>
        <v/>
      </c>
      <c r="BB468" s="138" t="str">
        <f t="shared" si="161"/>
        <v/>
      </c>
      <c r="BC468" s="138" t="str">
        <f t="shared" si="162"/>
        <v/>
      </c>
    </row>
    <row r="469" spans="1:55" s="2" customFormat="1" ht="35.1" customHeight="1" x14ac:dyDescent="0.2">
      <c r="A469" s="10">
        <f t="shared" si="157"/>
        <v>444</v>
      </c>
      <c r="B469" s="159"/>
      <c r="C469" s="159"/>
      <c r="D469" s="99">
        <f t="shared" si="140"/>
        <v>0</v>
      </c>
      <c r="E469" s="76">
        <f t="shared" si="141"/>
        <v>0</v>
      </c>
      <c r="F469" s="76">
        <f t="shared" si="142"/>
        <v>0</v>
      </c>
      <c r="G469" s="160"/>
      <c r="H469" s="160"/>
      <c r="I469" s="75">
        <f t="shared" si="143"/>
        <v>0</v>
      </c>
      <c r="J469" s="161"/>
      <c r="K469" s="162"/>
      <c r="L469" s="115">
        <f t="shared" si="144"/>
        <v>0</v>
      </c>
      <c r="M469" s="161"/>
      <c r="N469" s="162"/>
      <c r="O469" s="115">
        <f t="shared" si="145"/>
        <v>0</v>
      </c>
      <c r="P469" s="116"/>
      <c r="Q469" s="116"/>
      <c r="R469" s="115">
        <f t="shared" si="146"/>
        <v>0</v>
      </c>
      <c r="S469" s="116"/>
      <c r="T469" s="75">
        <f t="shared" si="147"/>
        <v>0</v>
      </c>
      <c r="U469" s="124"/>
      <c r="V469" s="125">
        <f t="shared" si="148"/>
        <v>0</v>
      </c>
      <c r="W469" s="124"/>
      <c r="X469" s="75">
        <f t="shared" si="149"/>
        <v>0</v>
      </c>
      <c r="Y469" s="161"/>
      <c r="Z469" s="163"/>
      <c r="AA469" s="162"/>
      <c r="AB469" s="75">
        <f t="shared" si="150"/>
        <v>0</v>
      </c>
      <c r="AC469" s="164"/>
      <c r="AD469" s="165"/>
      <c r="AE469" s="75">
        <f t="shared" si="151"/>
        <v>0</v>
      </c>
      <c r="AF469" s="161"/>
      <c r="AG469" s="163"/>
      <c r="AH469" s="162"/>
      <c r="AI469" s="75">
        <f t="shared" si="152"/>
        <v>0</v>
      </c>
      <c r="AJ469" s="155"/>
      <c r="AK469" s="156"/>
      <c r="AL469" s="130">
        <f t="shared" si="153"/>
        <v>0</v>
      </c>
      <c r="AM469" s="155"/>
      <c r="AN469" s="156"/>
      <c r="AO469" s="75">
        <f t="shared" si="154"/>
        <v>0</v>
      </c>
      <c r="AP469" s="77"/>
      <c r="AQ469" s="116"/>
      <c r="AR469" s="115">
        <f t="shared" si="155"/>
        <v>0</v>
      </c>
      <c r="AS469" s="136"/>
      <c r="AT469" s="115">
        <f t="shared" si="156"/>
        <v>0</v>
      </c>
      <c r="AU469" s="157"/>
      <c r="AV469" s="158"/>
      <c r="AW469" s="109">
        <f t="shared" si="163"/>
        <v>0</v>
      </c>
      <c r="AX469" s="84"/>
      <c r="AY469" s="138" t="str">
        <f t="shared" si="158"/>
        <v/>
      </c>
      <c r="AZ469" s="138" t="str">
        <f t="shared" si="159"/>
        <v/>
      </c>
      <c r="BA469" s="138" t="str">
        <f t="shared" si="160"/>
        <v/>
      </c>
      <c r="BB469" s="138" t="str">
        <f t="shared" si="161"/>
        <v/>
      </c>
      <c r="BC469" s="138" t="str">
        <f t="shared" si="162"/>
        <v/>
      </c>
    </row>
    <row r="470" spans="1:55" s="2" customFormat="1" ht="35.1" customHeight="1" x14ac:dyDescent="0.2">
      <c r="A470" s="10">
        <f t="shared" si="157"/>
        <v>445</v>
      </c>
      <c r="B470" s="159"/>
      <c r="C470" s="159"/>
      <c r="D470" s="99">
        <f t="shared" si="140"/>
        <v>0</v>
      </c>
      <c r="E470" s="76">
        <f t="shared" si="141"/>
        <v>0</v>
      </c>
      <c r="F470" s="76">
        <f t="shared" si="142"/>
        <v>0</v>
      </c>
      <c r="G470" s="160"/>
      <c r="H470" s="160"/>
      <c r="I470" s="75">
        <f t="shared" si="143"/>
        <v>0</v>
      </c>
      <c r="J470" s="161"/>
      <c r="K470" s="162"/>
      <c r="L470" s="115">
        <f t="shared" si="144"/>
        <v>0</v>
      </c>
      <c r="M470" s="161"/>
      <c r="N470" s="162"/>
      <c r="O470" s="115">
        <f t="shared" si="145"/>
        <v>0</v>
      </c>
      <c r="P470" s="116"/>
      <c r="Q470" s="116"/>
      <c r="R470" s="115">
        <f t="shared" si="146"/>
        <v>0</v>
      </c>
      <c r="S470" s="116"/>
      <c r="T470" s="75">
        <f t="shared" si="147"/>
        <v>0</v>
      </c>
      <c r="U470" s="124"/>
      <c r="V470" s="125">
        <f t="shared" si="148"/>
        <v>0</v>
      </c>
      <c r="W470" s="124"/>
      <c r="X470" s="75">
        <f t="shared" si="149"/>
        <v>0</v>
      </c>
      <c r="Y470" s="161"/>
      <c r="Z470" s="163"/>
      <c r="AA470" s="162"/>
      <c r="AB470" s="75">
        <f t="shared" si="150"/>
        <v>0</v>
      </c>
      <c r="AC470" s="164"/>
      <c r="AD470" s="165"/>
      <c r="AE470" s="75">
        <f t="shared" si="151"/>
        <v>0</v>
      </c>
      <c r="AF470" s="161"/>
      <c r="AG470" s="163"/>
      <c r="AH470" s="162"/>
      <c r="AI470" s="75">
        <f t="shared" si="152"/>
        <v>0</v>
      </c>
      <c r="AJ470" s="155"/>
      <c r="AK470" s="156"/>
      <c r="AL470" s="130">
        <f t="shared" si="153"/>
        <v>0</v>
      </c>
      <c r="AM470" s="155"/>
      <c r="AN470" s="156"/>
      <c r="AO470" s="75">
        <f t="shared" si="154"/>
        <v>0</v>
      </c>
      <c r="AP470" s="77"/>
      <c r="AQ470" s="116"/>
      <c r="AR470" s="115">
        <f t="shared" si="155"/>
        <v>0</v>
      </c>
      <c r="AS470" s="136"/>
      <c r="AT470" s="115">
        <f t="shared" si="156"/>
        <v>0</v>
      </c>
      <c r="AU470" s="157"/>
      <c r="AV470" s="158"/>
      <c r="AW470" s="109">
        <f t="shared" si="163"/>
        <v>0</v>
      </c>
      <c r="AX470" s="84"/>
      <c r="AY470" s="138" t="str">
        <f t="shared" si="158"/>
        <v/>
      </c>
      <c r="AZ470" s="138" t="str">
        <f t="shared" si="159"/>
        <v/>
      </c>
      <c r="BA470" s="138" t="str">
        <f t="shared" si="160"/>
        <v/>
      </c>
      <c r="BB470" s="138" t="str">
        <f t="shared" si="161"/>
        <v/>
      </c>
      <c r="BC470" s="138" t="str">
        <f t="shared" si="162"/>
        <v/>
      </c>
    </row>
    <row r="471" spans="1:55" s="5" customFormat="1" ht="35.1" customHeight="1" x14ac:dyDescent="0.25">
      <c r="A471" s="10">
        <f t="shared" si="157"/>
        <v>446</v>
      </c>
      <c r="B471" s="159"/>
      <c r="C471" s="159"/>
      <c r="D471" s="99">
        <f t="shared" si="140"/>
        <v>0</v>
      </c>
      <c r="E471" s="76">
        <f t="shared" si="141"/>
        <v>0</v>
      </c>
      <c r="F471" s="76">
        <f t="shared" si="142"/>
        <v>0</v>
      </c>
      <c r="G471" s="160"/>
      <c r="H471" s="160"/>
      <c r="I471" s="75">
        <f t="shared" si="143"/>
        <v>0</v>
      </c>
      <c r="J471" s="161"/>
      <c r="K471" s="162"/>
      <c r="L471" s="115">
        <f t="shared" si="144"/>
        <v>0</v>
      </c>
      <c r="M471" s="161"/>
      <c r="N471" s="162"/>
      <c r="O471" s="115">
        <f t="shared" si="145"/>
        <v>0</v>
      </c>
      <c r="P471" s="116"/>
      <c r="Q471" s="116"/>
      <c r="R471" s="115">
        <f t="shared" si="146"/>
        <v>0</v>
      </c>
      <c r="S471" s="116"/>
      <c r="T471" s="75">
        <f t="shared" si="147"/>
        <v>0</v>
      </c>
      <c r="U471" s="124"/>
      <c r="V471" s="125">
        <f t="shared" si="148"/>
        <v>0</v>
      </c>
      <c r="W471" s="124"/>
      <c r="X471" s="75">
        <f t="shared" si="149"/>
        <v>0</v>
      </c>
      <c r="Y471" s="161"/>
      <c r="Z471" s="163"/>
      <c r="AA471" s="162"/>
      <c r="AB471" s="75">
        <f t="shared" si="150"/>
        <v>0</v>
      </c>
      <c r="AC471" s="164"/>
      <c r="AD471" s="165"/>
      <c r="AE471" s="75">
        <f t="shared" si="151"/>
        <v>0</v>
      </c>
      <c r="AF471" s="161"/>
      <c r="AG471" s="163"/>
      <c r="AH471" s="162"/>
      <c r="AI471" s="75">
        <f t="shared" si="152"/>
        <v>0</v>
      </c>
      <c r="AJ471" s="155"/>
      <c r="AK471" s="156"/>
      <c r="AL471" s="130">
        <f t="shared" si="153"/>
        <v>0</v>
      </c>
      <c r="AM471" s="155"/>
      <c r="AN471" s="156"/>
      <c r="AO471" s="75">
        <f t="shared" si="154"/>
        <v>0</v>
      </c>
      <c r="AP471" s="77"/>
      <c r="AQ471" s="116"/>
      <c r="AR471" s="115">
        <f t="shared" si="155"/>
        <v>0</v>
      </c>
      <c r="AS471" s="136"/>
      <c r="AT471" s="115">
        <f t="shared" si="156"/>
        <v>0</v>
      </c>
      <c r="AU471" s="157"/>
      <c r="AV471" s="158"/>
      <c r="AW471" s="109">
        <f t="shared" si="163"/>
        <v>0</v>
      </c>
      <c r="AX471" s="82"/>
      <c r="AY471" s="138" t="str">
        <f t="shared" si="158"/>
        <v/>
      </c>
      <c r="AZ471" s="138" t="str">
        <f t="shared" si="159"/>
        <v/>
      </c>
      <c r="BA471" s="138" t="str">
        <f t="shared" si="160"/>
        <v/>
      </c>
      <c r="BB471" s="138" t="str">
        <f t="shared" si="161"/>
        <v/>
      </c>
      <c r="BC471" s="138" t="str">
        <f t="shared" si="162"/>
        <v/>
      </c>
    </row>
    <row r="472" spans="1:55" s="4" customFormat="1" ht="35.1" customHeight="1" x14ac:dyDescent="0.25">
      <c r="A472" s="10">
        <f t="shared" si="157"/>
        <v>447</v>
      </c>
      <c r="B472" s="159"/>
      <c r="C472" s="159"/>
      <c r="D472" s="99">
        <f t="shared" si="140"/>
        <v>0</v>
      </c>
      <c r="E472" s="76">
        <f t="shared" si="141"/>
        <v>0</v>
      </c>
      <c r="F472" s="76">
        <f t="shared" si="142"/>
        <v>0</v>
      </c>
      <c r="G472" s="160"/>
      <c r="H472" s="160"/>
      <c r="I472" s="75">
        <f t="shared" si="143"/>
        <v>0</v>
      </c>
      <c r="J472" s="161"/>
      <c r="K472" s="162"/>
      <c r="L472" s="115">
        <f t="shared" si="144"/>
        <v>0</v>
      </c>
      <c r="M472" s="161"/>
      <c r="N472" s="162"/>
      <c r="O472" s="115">
        <f t="shared" si="145"/>
        <v>0</v>
      </c>
      <c r="P472" s="116"/>
      <c r="Q472" s="116"/>
      <c r="R472" s="115">
        <f t="shared" si="146"/>
        <v>0</v>
      </c>
      <c r="S472" s="116"/>
      <c r="T472" s="75">
        <f t="shared" si="147"/>
        <v>0</v>
      </c>
      <c r="U472" s="124"/>
      <c r="V472" s="125">
        <f t="shared" si="148"/>
        <v>0</v>
      </c>
      <c r="W472" s="124"/>
      <c r="X472" s="75">
        <f t="shared" si="149"/>
        <v>0</v>
      </c>
      <c r="Y472" s="161"/>
      <c r="Z472" s="163"/>
      <c r="AA472" s="162"/>
      <c r="AB472" s="75">
        <f t="shared" si="150"/>
        <v>0</v>
      </c>
      <c r="AC472" s="164"/>
      <c r="AD472" s="165"/>
      <c r="AE472" s="75">
        <f t="shared" si="151"/>
        <v>0</v>
      </c>
      <c r="AF472" s="161"/>
      <c r="AG472" s="163"/>
      <c r="AH472" s="162"/>
      <c r="AI472" s="75">
        <f t="shared" si="152"/>
        <v>0</v>
      </c>
      <c r="AJ472" s="155"/>
      <c r="AK472" s="156"/>
      <c r="AL472" s="130">
        <f t="shared" si="153"/>
        <v>0</v>
      </c>
      <c r="AM472" s="155"/>
      <c r="AN472" s="156"/>
      <c r="AO472" s="75">
        <f t="shared" si="154"/>
        <v>0</v>
      </c>
      <c r="AP472" s="77"/>
      <c r="AQ472" s="116"/>
      <c r="AR472" s="115">
        <f t="shared" si="155"/>
        <v>0</v>
      </c>
      <c r="AS472" s="136"/>
      <c r="AT472" s="115">
        <f t="shared" si="156"/>
        <v>0</v>
      </c>
      <c r="AU472" s="157"/>
      <c r="AV472" s="158"/>
      <c r="AW472" s="109">
        <f t="shared" si="163"/>
        <v>0</v>
      </c>
      <c r="AX472" s="83"/>
      <c r="AY472" s="138" t="str">
        <f t="shared" si="158"/>
        <v/>
      </c>
      <c r="AZ472" s="138" t="str">
        <f t="shared" si="159"/>
        <v/>
      </c>
      <c r="BA472" s="138" t="str">
        <f t="shared" si="160"/>
        <v/>
      </c>
      <c r="BB472" s="138" t="str">
        <f t="shared" si="161"/>
        <v/>
      </c>
      <c r="BC472" s="138" t="str">
        <f t="shared" si="162"/>
        <v/>
      </c>
    </row>
    <row r="473" spans="1:55" s="2" customFormat="1" ht="35.1" customHeight="1" x14ac:dyDescent="0.2">
      <c r="A473" s="10">
        <f t="shared" si="157"/>
        <v>448</v>
      </c>
      <c r="B473" s="159"/>
      <c r="C473" s="159"/>
      <c r="D473" s="99">
        <f t="shared" si="140"/>
        <v>0</v>
      </c>
      <c r="E473" s="76">
        <f t="shared" si="141"/>
        <v>0</v>
      </c>
      <c r="F473" s="76">
        <f t="shared" si="142"/>
        <v>0</v>
      </c>
      <c r="G473" s="160"/>
      <c r="H473" s="160"/>
      <c r="I473" s="75">
        <f t="shared" si="143"/>
        <v>0</v>
      </c>
      <c r="J473" s="161"/>
      <c r="K473" s="162"/>
      <c r="L473" s="115">
        <f t="shared" si="144"/>
        <v>0</v>
      </c>
      <c r="M473" s="161"/>
      <c r="N473" s="162"/>
      <c r="O473" s="115">
        <f t="shared" si="145"/>
        <v>0</v>
      </c>
      <c r="P473" s="116"/>
      <c r="Q473" s="116"/>
      <c r="R473" s="115">
        <f t="shared" si="146"/>
        <v>0</v>
      </c>
      <c r="S473" s="116"/>
      <c r="T473" s="75">
        <f t="shared" si="147"/>
        <v>0</v>
      </c>
      <c r="U473" s="124"/>
      <c r="V473" s="125">
        <f t="shared" si="148"/>
        <v>0</v>
      </c>
      <c r="W473" s="124"/>
      <c r="X473" s="75">
        <f t="shared" si="149"/>
        <v>0</v>
      </c>
      <c r="Y473" s="161"/>
      <c r="Z473" s="163"/>
      <c r="AA473" s="162"/>
      <c r="AB473" s="75">
        <f t="shared" si="150"/>
        <v>0</v>
      </c>
      <c r="AC473" s="164"/>
      <c r="AD473" s="165"/>
      <c r="AE473" s="75">
        <f t="shared" si="151"/>
        <v>0</v>
      </c>
      <c r="AF473" s="161"/>
      <c r="AG473" s="163"/>
      <c r="AH473" s="162"/>
      <c r="AI473" s="75">
        <f t="shared" si="152"/>
        <v>0</v>
      </c>
      <c r="AJ473" s="155"/>
      <c r="AK473" s="156"/>
      <c r="AL473" s="130">
        <f t="shared" si="153"/>
        <v>0</v>
      </c>
      <c r="AM473" s="155"/>
      <c r="AN473" s="156"/>
      <c r="AO473" s="75">
        <f t="shared" si="154"/>
        <v>0</v>
      </c>
      <c r="AP473" s="77"/>
      <c r="AQ473" s="116"/>
      <c r="AR473" s="115">
        <f t="shared" si="155"/>
        <v>0</v>
      </c>
      <c r="AS473" s="136"/>
      <c r="AT473" s="115">
        <f t="shared" si="156"/>
        <v>0</v>
      </c>
      <c r="AU473" s="157"/>
      <c r="AV473" s="158"/>
      <c r="AW473" s="109">
        <f t="shared" si="163"/>
        <v>0</v>
      </c>
      <c r="AX473" s="84"/>
      <c r="AY473" s="138" t="str">
        <f t="shared" si="158"/>
        <v/>
      </c>
      <c r="AZ473" s="138" t="str">
        <f t="shared" si="159"/>
        <v/>
      </c>
      <c r="BA473" s="138" t="str">
        <f t="shared" si="160"/>
        <v/>
      </c>
      <c r="BB473" s="138" t="str">
        <f t="shared" si="161"/>
        <v/>
      </c>
      <c r="BC473" s="138" t="str">
        <f t="shared" si="162"/>
        <v/>
      </c>
    </row>
    <row r="474" spans="1:55" s="2" customFormat="1" ht="35.1" customHeight="1" x14ac:dyDescent="0.2">
      <c r="A474" s="10">
        <f t="shared" si="157"/>
        <v>449</v>
      </c>
      <c r="B474" s="159"/>
      <c r="C474" s="159"/>
      <c r="D474" s="99">
        <f t="shared" si="140"/>
        <v>0</v>
      </c>
      <c r="E474" s="76">
        <f t="shared" si="141"/>
        <v>0</v>
      </c>
      <c r="F474" s="76">
        <f t="shared" si="142"/>
        <v>0</v>
      </c>
      <c r="G474" s="160"/>
      <c r="H474" s="160"/>
      <c r="I474" s="75">
        <f t="shared" si="143"/>
        <v>0</v>
      </c>
      <c r="J474" s="161"/>
      <c r="K474" s="162"/>
      <c r="L474" s="115">
        <f t="shared" si="144"/>
        <v>0</v>
      </c>
      <c r="M474" s="161"/>
      <c r="N474" s="162"/>
      <c r="O474" s="115">
        <f t="shared" si="145"/>
        <v>0</v>
      </c>
      <c r="P474" s="116"/>
      <c r="Q474" s="116"/>
      <c r="R474" s="115">
        <f t="shared" si="146"/>
        <v>0</v>
      </c>
      <c r="S474" s="116"/>
      <c r="T474" s="75">
        <f t="shared" si="147"/>
        <v>0</v>
      </c>
      <c r="U474" s="124"/>
      <c r="V474" s="125">
        <f t="shared" si="148"/>
        <v>0</v>
      </c>
      <c r="W474" s="124"/>
      <c r="X474" s="75">
        <f t="shared" si="149"/>
        <v>0</v>
      </c>
      <c r="Y474" s="161"/>
      <c r="Z474" s="163"/>
      <c r="AA474" s="162"/>
      <c r="AB474" s="75">
        <f t="shared" si="150"/>
        <v>0</v>
      </c>
      <c r="AC474" s="164"/>
      <c r="AD474" s="165"/>
      <c r="AE474" s="75">
        <f t="shared" si="151"/>
        <v>0</v>
      </c>
      <c r="AF474" s="161"/>
      <c r="AG474" s="163"/>
      <c r="AH474" s="162"/>
      <c r="AI474" s="75">
        <f t="shared" si="152"/>
        <v>0</v>
      </c>
      <c r="AJ474" s="155"/>
      <c r="AK474" s="156"/>
      <c r="AL474" s="130">
        <f t="shared" si="153"/>
        <v>0</v>
      </c>
      <c r="AM474" s="155"/>
      <c r="AN474" s="156"/>
      <c r="AO474" s="75">
        <f t="shared" si="154"/>
        <v>0</v>
      </c>
      <c r="AP474" s="77"/>
      <c r="AQ474" s="116"/>
      <c r="AR474" s="115">
        <f t="shared" si="155"/>
        <v>0</v>
      </c>
      <c r="AS474" s="136"/>
      <c r="AT474" s="115">
        <f t="shared" si="156"/>
        <v>0</v>
      </c>
      <c r="AU474" s="157"/>
      <c r="AV474" s="158"/>
      <c r="AW474" s="109">
        <f t="shared" si="163"/>
        <v>0</v>
      </c>
      <c r="AX474" s="84"/>
      <c r="AY474" s="138" t="str">
        <f t="shared" si="158"/>
        <v/>
      </c>
      <c r="AZ474" s="138" t="str">
        <f t="shared" si="159"/>
        <v/>
      </c>
      <c r="BA474" s="138" t="str">
        <f t="shared" si="160"/>
        <v/>
      </c>
      <c r="BB474" s="138" t="str">
        <f t="shared" si="161"/>
        <v/>
      </c>
      <c r="BC474" s="138" t="str">
        <f t="shared" si="162"/>
        <v/>
      </c>
    </row>
    <row r="475" spans="1:55" s="2" customFormat="1" ht="35.1" customHeight="1" x14ac:dyDescent="0.2">
      <c r="A475" s="10">
        <f t="shared" si="157"/>
        <v>450</v>
      </c>
      <c r="B475" s="159"/>
      <c r="C475" s="159"/>
      <c r="D475" s="99">
        <f t="shared" ref="D475:D525" si="164">IFERROR(LOOKUP(,0/(B475=HAZD_LIST),HAZD_LIST_ID),0)</f>
        <v>0</v>
      </c>
      <c r="E475" s="76">
        <f t="shared" ref="E475:E525" si="165">IF(ISBLANK(B475),0,1)</f>
        <v>0</v>
      </c>
      <c r="F475" s="76">
        <f t="shared" ref="F475:F525" si="166">IF((D475=0)*AND(E475=1),1,0)</f>
        <v>0</v>
      </c>
      <c r="G475" s="160"/>
      <c r="H475" s="160"/>
      <c r="I475" s="75">
        <f t="shared" ref="I475:I525" si="167">IF(ISBLANK(G475)*AND(B475&lt;&gt;""),1,0)</f>
        <v>0</v>
      </c>
      <c r="J475" s="161"/>
      <c r="K475" s="162"/>
      <c r="L475" s="115">
        <f t="shared" ref="L475:L525" si="168">IF(ISBLANK(J475)*AND(B475&lt;&gt;""),1,0)</f>
        <v>0</v>
      </c>
      <c r="M475" s="161"/>
      <c r="N475" s="162"/>
      <c r="O475" s="115">
        <f t="shared" ref="O475:O525" si="169">IF(ISBLANK(M475)*AND(B475&lt;&gt;""),1,0)</f>
        <v>0</v>
      </c>
      <c r="P475" s="116"/>
      <c r="Q475" s="116"/>
      <c r="R475" s="115">
        <f t="shared" ref="R475:R525" si="170">IF(ISBLANK(P475)*AND(B475&lt;&gt;""),1,0)</f>
        <v>0</v>
      </c>
      <c r="S475" s="116"/>
      <c r="T475" s="75">
        <f t="shared" ref="T475:T525" si="171">IF(ISBLANK(S475)*AND(B475&lt;&gt;"")*AND(P475="Others"),1,0)</f>
        <v>0</v>
      </c>
      <c r="U475" s="124"/>
      <c r="V475" s="125">
        <f t="shared" ref="V475:V525" si="172">IF(ISBLANK(U475)*AND(B475&lt;&gt;""),1,0)</f>
        <v>0</v>
      </c>
      <c r="W475" s="124"/>
      <c r="X475" s="75">
        <f t="shared" ref="X475:X525" si="173">IF(ISBLANK(W475)*AND(B475&lt;&gt;""),1,IF((B475&lt;&gt;"")*AND(U475=0)*AND(W475=0),1,0))</f>
        <v>0</v>
      </c>
      <c r="Y475" s="161"/>
      <c r="Z475" s="163"/>
      <c r="AA475" s="162"/>
      <c r="AB475" s="75">
        <f t="shared" ref="AB475:AB525" si="174">IF(ISBLANK(Y475)*AND(B475&lt;&gt;""),1,0)</f>
        <v>0</v>
      </c>
      <c r="AC475" s="164"/>
      <c r="AD475" s="165"/>
      <c r="AE475" s="75">
        <f t="shared" ref="AE475:AE525" si="175">IF(ISBLANK(AC475)*AND(B475&lt;&gt;""),1,0)</f>
        <v>0</v>
      </c>
      <c r="AF475" s="161"/>
      <c r="AG475" s="163"/>
      <c r="AH475" s="162"/>
      <c r="AI475" s="75">
        <f t="shared" ref="AI475:AI525" si="176">IF(ISBLANK(AF475)*AND(B475&lt;&gt;""),1,0)</f>
        <v>0</v>
      </c>
      <c r="AJ475" s="155"/>
      <c r="AK475" s="156"/>
      <c r="AL475" s="130">
        <f t="shared" ref="AL475:AL525" si="177">IF(ISBLANK(AJ475)*AND(B475&lt;&gt;""),1,0)</f>
        <v>0</v>
      </c>
      <c r="AM475" s="155"/>
      <c r="AN475" s="156"/>
      <c r="AO475" s="75">
        <f t="shared" ref="AO475:AO525" si="178">IF(ISBLANK(AM475)*AND(B475&lt;&gt;""),1,0)</f>
        <v>0</v>
      </c>
      <c r="AP475" s="77"/>
      <c r="AQ475" s="116"/>
      <c r="AR475" s="115">
        <f t="shared" ref="AR475:AR525" si="179">IF(ISBLANK(AQ475)*AND(B475&lt;&gt;"")*AND(J475&lt;&gt;"Static"),1,0)</f>
        <v>0</v>
      </c>
      <c r="AS475" s="136"/>
      <c r="AT475" s="115">
        <f t="shared" ref="AT475:AT525" si="180">IF(ISBLANK(AS475)*AND(B475&lt;&gt;"")*AND(J475&lt;&gt;"Static"),1,0)</f>
        <v>0</v>
      </c>
      <c r="AU475" s="157"/>
      <c r="AV475" s="158"/>
      <c r="AW475" s="109">
        <f t="shared" si="163"/>
        <v>0</v>
      </c>
      <c r="AX475" s="84"/>
      <c r="AY475" s="138" t="str">
        <f t="shared" si="158"/>
        <v/>
      </c>
      <c r="AZ475" s="138" t="str">
        <f t="shared" si="159"/>
        <v/>
      </c>
      <c r="BA475" s="138" t="str">
        <f t="shared" si="160"/>
        <v/>
      </c>
      <c r="BB475" s="138" t="str">
        <f t="shared" si="161"/>
        <v/>
      </c>
      <c r="BC475" s="138" t="str">
        <f t="shared" si="162"/>
        <v/>
      </c>
    </row>
    <row r="476" spans="1:55" s="2" customFormat="1" ht="35.1" customHeight="1" x14ac:dyDescent="0.2">
      <c r="A476" s="10">
        <f t="shared" ref="A476:A524" si="181">A475+1</f>
        <v>451</v>
      </c>
      <c r="B476" s="159"/>
      <c r="C476" s="159"/>
      <c r="D476" s="99">
        <f t="shared" si="164"/>
        <v>0</v>
      </c>
      <c r="E476" s="76">
        <f t="shared" si="165"/>
        <v>0</v>
      </c>
      <c r="F476" s="76">
        <f t="shared" si="166"/>
        <v>0</v>
      </c>
      <c r="G476" s="160"/>
      <c r="H476" s="160"/>
      <c r="I476" s="75">
        <f t="shared" si="167"/>
        <v>0</v>
      </c>
      <c r="J476" s="161"/>
      <c r="K476" s="162"/>
      <c r="L476" s="115">
        <f t="shared" si="168"/>
        <v>0</v>
      </c>
      <c r="M476" s="161"/>
      <c r="N476" s="162"/>
      <c r="O476" s="115">
        <f t="shared" si="169"/>
        <v>0</v>
      </c>
      <c r="P476" s="116"/>
      <c r="Q476" s="116"/>
      <c r="R476" s="115">
        <f t="shared" si="170"/>
        <v>0</v>
      </c>
      <c r="S476" s="116"/>
      <c r="T476" s="75">
        <f t="shared" si="171"/>
        <v>0</v>
      </c>
      <c r="U476" s="124"/>
      <c r="V476" s="125">
        <f t="shared" si="172"/>
        <v>0</v>
      </c>
      <c r="W476" s="124"/>
      <c r="X476" s="75">
        <f t="shared" si="173"/>
        <v>0</v>
      </c>
      <c r="Y476" s="161"/>
      <c r="Z476" s="163"/>
      <c r="AA476" s="162"/>
      <c r="AB476" s="75">
        <f t="shared" si="174"/>
        <v>0</v>
      </c>
      <c r="AC476" s="164"/>
      <c r="AD476" s="165"/>
      <c r="AE476" s="75">
        <f t="shared" si="175"/>
        <v>0</v>
      </c>
      <c r="AF476" s="161"/>
      <c r="AG476" s="163"/>
      <c r="AH476" s="162"/>
      <c r="AI476" s="75">
        <f t="shared" si="176"/>
        <v>0</v>
      </c>
      <c r="AJ476" s="155"/>
      <c r="AK476" s="156"/>
      <c r="AL476" s="130">
        <f t="shared" si="177"/>
        <v>0</v>
      </c>
      <c r="AM476" s="155"/>
      <c r="AN476" s="156"/>
      <c r="AO476" s="75">
        <f t="shared" si="178"/>
        <v>0</v>
      </c>
      <c r="AP476" s="77"/>
      <c r="AQ476" s="116"/>
      <c r="AR476" s="115">
        <f t="shared" si="179"/>
        <v>0</v>
      </c>
      <c r="AS476" s="136"/>
      <c r="AT476" s="115">
        <f t="shared" si="180"/>
        <v>0</v>
      </c>
      <c r="AU476" s="157"/>
      <c r="AV476" s="158"/>
      <c r="AW476" s="109">
        <f t="shared" si="163"/>
        <v>0</v>
      </c>
      <c r="AX476" s="84"/>
      <c r="AY476" s="138" t="str">
        <f t="shared" si="158"/>
        <v/>
      </c>
      <c r="AZ476" s="138" t="str">
        <f t="shared" si="159"/>
        <v/>
      </c>
      <c r="BA476" s="138" t="str">
        <f t="shared" si="160"/>
        <v/>
      </c>
      <c r="BB476" s="138" t="str">
        <f t="shared" si="161"/>
        <v/>
      </c>
      <c r="BC476" s="138" t="str">
        <f t="shared" si="162"/>
        <v/>
      </c>
    </row>
    <row r="477" spans="1:55" s="2" customFormat="1" ht="35.1" customHeight="1" x14ac:dyDescent="0.2">
      <c r="A477" s="10">
        <f t="shared" si="181"/>
        <v>452</v>
      </c>
      <c r="B477" s="159"/>
      <c r="C477" s="159"/>
      <c r="D477" s="99">
        <f t="shared" si="164"/>
        <v>0</v>
      </c>
      <c r="E477" s="76">
        <f t="shared" si="165"/>
        <v>0</v>
      </c>
      <c r="F477" s="76">
        <f t="shared" si="166"/>
        <v>0</v>
      </c>
      <c r="G477" s="160"/>
      <c r="H477" s="160"/>
      <c r="I477" s="75">
        <f t="shared" si="167"/>
        <v>0</v>
      </c>
      <c r="J477" s="161"/>
      <c r="K477" s="162"/>
      <c r="L477" s="115">
        <f t="shared" si="168"/>
        <v>0</v>
      </c>
      <c r="M477" s="161"/>
      <c r="N477" s="162"/>
      <c r="O477" s="115">
        <f t="shared" si="169"/>
        <v>0</v>
      </c>
      <c r="P477" s="116"/>
      <c r="Q477" s="116"/>
      <c r="R477" s="115">
        <f t="shared" si="170"/>
        <v>0</v>
      </c>
      <c r="S477" s="116"/>
      <c r="T477" s="75">
        <f t="shared" si="171"/>
        <v>0</v>
      </c>
      <c r="U477" s="124"/>
      <c r="V477" s="125">
        <f t="shared" si="172"/>
        <v>0</v>
      </c>
      <c r="W477" s="124"/>
      <c r="X477" s="75">
        <f t="shared" si="173"/>
        <v>0</v>
      </c>
      <c r="Y477" s="161"/>
      <c r="Z477" s="163"/>
      <c r="AA477" s="162"/>
      <c r="AB477" s="75">
        <f t="shared" si="174"/>
        <v>0</v>
      </c>
      <c r="AC477" s="164"/>
      <c r="AD477" s="165"/>
      <c r="AE477" s="75">
        <f t="shared" si="175"/>
        <v>0</v>
      </c>
      <c r="AF477" s="161"/>
      <c r="AG477" s="163"/>
      <c r="AH477" s="162"/>
      <c r="AI477" s="75">
        <f t="shared" si="176"/>
        <v>0</v>
      </c>
      <c r="AJ477" s="155"/>
      <c r="AK477" s="156"/>
      <c r="AL477" s="130">
        <f t="shared" si="177"/>
        <v>0</v>
      </c>
      <c r="AM477" s="155"/>
      <c r="AN477" s="156"/>
      <c r="AO477" s="75">
        <f t="shared" si="178"/>
        <v>0</v>
      </c>
      <c r="AP477" s="77"/>
      <c r="AQ477" s="116"/>
      <c r="AR477" s="115">
        <f t="shared" si="179"/>
        <v>0</v>
      </c>
      <c r="AS477" s="136"/>
      <c r="AT477" s="115">
        <f t="shared" si="180"/>
        <v>0</v>
      </c>
      <c r="AU477" s="157"/>
      <c r="AV477" s="158"/>
      <c r="AW477" s="109">
        <f t="shared" si="163"/>
        <v>0</v>
      </c>
      <c r="AX477" s="84"/>
      <c r="AY477" s="138" t="str">
        <f t="shared" si="158"/>
        <v/>
      </c>
      <c r="AZ477" s="138" t="str">
        <f t="shared" si="159"/>
        <v/>
      </c>
      <c r="BA477" s="138" t="str">
        <f t="shared" si="160"/>
        <v/>
      </c>
      <c r="BB477" s="138" t="str">
        <f t="shared" si="161"/>
        <v/>
      </c>
      <c r="BC477" s="138" t="str">
        <f t="shared" si="162"/>
        <v/>
      </c>
    </row>
    <row r="478" spans="1:55" s="2" customFormat="1" ht="35.1" customHeight="1" x14ac:dyDescent="0.2">
      <c r="A478" s="10">
        <f t="shared" si="181"/>
        <v>453</v>
      </c>
      <c r="B478" s="159"/>
      <c r="C478" s="159"/>
      <c r="D478" s="99">
        <f t="shared" si="164"/>
        <v>0</v>
      </c>
      <c r="E478" s="76">
        <f t="shared" si="165"/>
        <v>0</v>
      </c>
      <c r="F478" s="76">
        <f t="shared" si="166"/>
        <v>0</v>
      </c>
      <c r="G478" s="160"/>
      <c r="H478" s="160"/>
      <c r="I478" s="75">
        <f t="shared" si="167"/>
        <v>0</v>
      </c>
      <c r="J478" s="161"/>
      <c r="K478" s="162"/>
      <c r="L478" s="115">
        <f t="shared" si="168"/>
        <v>0</v>
      </c>
      <c r="M478" s="161"/>
      <c r="N478" s="162"/>
      <c r="O478" s="115">
        <f t="shared" si="169"/>
        <v>0</v>
      </c>
      <c r="P478" s="116"/>
      <c r="Q478" s="116"/>
      <c r="R478" s="115">
        <f t="shared" si="170"/>
        <v>0</v>
      </c>
      <c r="S478" s="116"/>
      <c r="T478" s="75">
        <f t="shared" si="171"/>
        <v>0</v>
      </c>
      <c r="U478" s="124"/>
      <c r="V478" s="125">
        <f t="shared" si="172"/>
        <v>0</v>
      </c>
      <c r="W478" s="124"/>
      <c r="X478" s="75">
        <f t="shared" si="173"/>
        <v>0</v>
      </c>
      <c r="Y478" s="161"/>
      <c r="Z478" s="163"/>
      <c r="AA478" s="162"/>
      <c r="AB478" s="75">
        <f t="shared" si="174"/>
        <v>0</v>
      </c>
      <c r="AC478" s="164"/>
      <c r="AD478" s="165"/>
      <c r="AE478" s="75">
        <f t="shared" si="175"/>
        <v>0</v>
      </c>
      <c r="AF478" s="161"/>
      <c r="AG478" s="163"/>
      <c r="AH478" s="162"/>
      <c r="AI478" s="75">
        <f t="shared" si="176"/>
        <v>0</v>
      </c>
      <c r="AJ478" s="155"/>
      <c r="AK478" s="156"/>
      <c r="AL478" s="130">
        <f t="shared" si="177"/>
        <v>0</v>
      </c>
      <c r="AM478" s="155"/>
      <c r="AN478" s="156"/>
      <c r="AO478" s="75">
        <f t="shared" si="178"/>
        <v>0</v>
      </c>
      <c r="AP478" s="77"/>
      <c r="AQ478" s="116"/>
      <c r="AR478" s="115">
        <f t="shared" si="179"/>
        <v>0</v>
      </c>
      <c r="AS478" s="136"/>
      <c r="AT478" s="115">
        <f t="shared" si="180"/>
        <v>0</v>
      </c>
      <c r="AU478" s="157"/>
      <c r="AV478" s="158"/>
      <c r="AW478" s="109">
        <f t="shared" si="163"/>
        <v>0</v>
      </c>
      <c r="AX478" s="84"/>
      <c r="AY478" s="138" t="str">
        <f t="shared" si="158"/>
        <v/>
      </c>
      <c r="AZ478" s="138" t="str">
        <f t="shared" si="159"/>
        <v/>
      </c>
      <c r="BA478" s="138" t="str">
        <f t="shared" si="160"/>
        <v/>
      </c>
      <c r="BB478" s="138" t="str">
        <f t="shared" si="161"/>
        <v/>
      </c>
      <c r="BC478" s="138" t="str">
        <f t="shared" si="162"/>
        <v/>
      </c>
    </row>
    <row r="479" spans="1:55" s="5" customFormat="1" ht="35.1" customHeight="1" x14ac:dyDescent="0.25">
      <c r="A479" s="10">
        <f t="shared" si="181"/>
        <v>454</v>
      </c>
      <c r="B479" s="159"/>
      <c r="C479" s="159"/>
      <c r="D479" s="99">
        <f t="shared" si="164"/>
        <v>0</v>
      </c>
      <c r="E479" s="76">
        <f t="shared" si="165"/>
        <v>0</v>
      </c>
      <c r="F479" s="76">
        <f t="shared" si="166"/>
        <v>0</v>
      </c>
      <c r="G479" s="160"/>
      <c r="H479" s="160"/>
      <c r="I479" s="75">
        <f t="shared" si="167"/>
        <v>0</v>
      </c>
      <c r="J479" s="161"/>
      <c r="K479" s="162"/>
      <c r="L479" s="115">
        <f t="shared" si="168"/>
        <v>0</v>
      </c>
      <c r="M479" s="161"/>
      <c r="N479" s="162"/>
      <c r="O479" s="115">
        <f t="shared" si="169"/>
        <v>0</v>
      </c>
      <c r="P479" s="116"/>
      <c r="Q479" s="116"/>
      <c r="R479" s="115">
        <f t="shared" si="170"/>
        <v>0</v>
      </c>
      <c r="S479" s="116"/>
      <c r="T479" s="75">
        <f t="shared" si="171"/>
        <v>0</v>
      </c>
      <c r="U479" s="124"/>
      <c r="V479" s="125">
        <f t="shared" si="172"/>
        <v>0</v>
      </c>
      <c r="W479" s="124"/>
      <c r="X479" s="75">
        <f t="shared" si="173"/>
        <v>0</v>
      </c>
      <c r="Y479" s="161"/>
      <c r="Z479" s="163"/>
      <c r="AA479" s="162"/>
      <c r="AB479" s="75">
        <f t="shared" si="174"/>
        <v>0</v>
      </c>
      <c r="AC479" s="164"/>
      <c r="AD479" s="165"/>
      <c r="AE479" s="75">
        <f t="shared" si="175"/>
        <v>0</v>
      </c>
      <c r="AF479" s="161"/>
      <c r="AG479" s="163"/>
      <c r="AH479" s="162"/>
      <c r="AI479" s="75">
        <f t="shared" si="176"/>
        <v>0</v>
      </c>
      <c r="AJ479" s="155"/>
      <c r="AK479" s="156"/>
      <c r="AL479" s="130">
        <f t="shared" si="177"/>
        <v>0</v>
      </c>
      <c r="AM479" s="155"/>
      <c r="AN479" s="156"/>
      <c r="AO479" s="75">
        <f t="shared" si="178"/>
        <v>0</v>
      </c>
      <c r="AP479" s="77"/>
      <c r="AQ479" s="116"/>
      <c r="AR479" s="115">
        <f t="shared" si="179"/>
        <v>0</v>
      </c>
      <c r="AS479" s="136"/>
      <c r="AT479" s="115">
        <f t="shared" si="180"/>
        <v>0</v>
      </c>
      <c r="AU479" s="157"/>
      <c r="AV479" s="158"/>
      <c r="AW479" s="109">
        <f t="shared" si="163"/>
        <v>0</v>
      </c>
      <c r="AX479" s="82"/>
      <c r="AY479" s="138" t="str">
        <f t="shared" si="158"/>
        <v/>
      </c>
      <c r="AZ479" s="138" t="str">
        <f t="shared" si="159"/>
        <v/>
      </c>
      <c r="BA479" s="138" t="str">
        <f t="shared" si="160"/>
        <v/>
      </c>
      <c r="BB479" s="138" t="str">
        <f t="shared" si="161"/>
        <v/>
      </c>
      <c r="BC479" s="138" t="str">
        <f t="shared" si="162"/>
        <v/>
      </c>
    </row>
    <row r="480" spans="1:55" s="4" customFormat="1" ht="35.1" customHeight="1" x14ac:dyDescent="0.25">
      <c r="A480" s="10">
        <f t="shared" si="181"/>
        <v>455</v>
      </c>
      <c r="B480" s="159"/>
      <c r="C480" s="159"/>
      <c r="D480" s="99">
        <f t="shared" si="164"/>
        <v>0</v>
      </c>
      <c r="E480" s="76">
        <f t="shared" si="165"/>
        <v>0</v>
      </c>
      <c r="F480" s="76">
        <f t="shared" si="166"/>
        <v>0</v>
      </c>
      <c r="G480" s="160"/>
      <c r="H480" s="160"/>
      <c r="I480" s="75">
        <f t="shared" si="167"/>
        <v>0</v>
      </c>
      <c r="J480" s="161"/>
      <c r="K480" s="162"/>
      <c r="L480" s="115">
        <f t="shared" si="168"/>
        <v>0</v>
      </c>
      <c r="M480" s="161"/>
      <c r="N480" s="162"/>
      <c r="O480" s="115">
        <f t="shared" si="169"/>
        <v>0</v>
      </c>
      <c r="P480" s="116"/>
      <c r="Q480" s="116"/>
      <c r="R480" s="115">
        <f t="shared" si="170"/>
        <v>0</v>
      </c>
      <c r="S480" s="116"/>
      <c r="T480" s="75">
        <f t="shared" si="171"/>
        <v>0</v>
      </c>
      <c r="U480" s="124"/>
      <c r="V480" s="125">
        <f t="shared" si="172"/>
        <v>0</v>
      </c>
      <c r="W480" s="124"/>
      <c r="X480" s="75">
        <f t="shared" si="173"/>
        <v>0</v>
      </c>
      <c r="Y480" s="161"/>
      <c r="Z480" s="163"/>
      <c r="AA480" s="162"/>
      <c r="AB480" s="75">
        <f t="shared" si="174"/>
        <v>0</v>
      </c>
      <c r="AC480" s="164"/>
      <c r="AD480" s="165"/>
      <c r="AE480" s="75">
        <f t="shared" si="175"/>
        <v>0</v>
      </c>
      <c r="AF480" s="161"/>
      <c r="AG480" s="163"/>
      <c r="AH480" s="162"/>
      <c r="AI480" s="75">
        <f t="shared" si="176"/>
        <v>0</v>
      </c>
      <c r="AJ480" s="155"/>
      <c r="AK480" s="156"/>
      <c r="AL480" s="130">
        <f t="shared" si="177"/>
        <v>0</v>
      </c>
      <c r="AM480" s="155"/>
      <c r="AN480" s="156"/>
      <c r="AO480" s="75">
        <f t="shared" si="178"/>
        <v>0</v>
      </c>
      <c r="AP480" s="77"/>
      <c r="AQ480" s="116"/>
      <c r="AR480" s="115">
        <f t="shared" si="179"/>
        <v>0</v>
      </c>
      <c r="AS480" s="136"/>
      <c r="AT480" s="115">
        <f t="shared" si="180"/>
        <v>0</v>
      </c>
      <c r="AU480" s="157"/>
      <c r="AV480" s="158"/>
      <c r="AW480" s="109">
        <f t="shared" si="163"/>
        <v>0</v>
      </c>
      <c r="AX480" s="83"/>
      <c r="AY480" s="138" t="str">
        <f t="shared" si="158"/>
        <v/>
      </c>
      <c r="AZ480" s="138" t="str">
        <f t="shared" si="159"/>
        <v/>
      </c>
      <c r="BA480" s="138" t="str">
        <f t="shared" si="160"/>
        <v/>
      </c>
      <c r="BB480" s="138" t="str">
        <f t="shared" si="161"/>
        <v/>
      </c>
      <c r="BC480" s="138" t="str">
        <f t="shared" si="162"/>
        <v/>
      </c>
    </row>
    <row r="481" spans="1:55" s="2" customFormat="1" ht="35.1" customHeight="1" x14ac:dyDescent="0.2">
      <c r="A481" s="10">
        <f t="shared" si="181"/>
        <v>456</v>
      </c>
      <c r="B481" s="159"/>
      <c r="C481" s="159"/>
      <c r="D481" s="99">
        <f t="shared" si="164"/>
        <v>0</v>
      </c>
      <c r="E481" s="76">
        <f t="shared" si="165"/>
        <v>0</v>
      </c>
      <c r="F481" s="76">
        <f t="shared" si="166"/>
        <v>0</v>
      </c>
      <c r="G481" s="160"/>
      <c r="H481" s="160"/>
      <c r="I481" s="75">
        <f t="shared" si="167"/>
        <v>0</v>
      </c>
      <c r="J481" s="161"/>
      <c r="K481" s="162"/>
      <c r="L481" s="115">
        <f t="shared" si="168"/>
        <v>0</v>
      </c>
      <c r="M481" s="161"/>
      <c r="N481" s="162"/>
      <c r="O481" s="115">
        <f t="shared" si="169"/>
        <v>0</v>
      </c>
      <c r="P481" s="116"/>
      <c r="Q481" s="116"/>
      <c r="R481" s="115">
        <f t="shared" si="170"/>
        <v>0</v>
      </c>
      <c r="S481" s="116"/>
      <c r="T481" s="75">
        <f t="shared" si="171"/>
        <v>0</v>
      </c>
      <c r="U481" s="124"/>
      <c r="V481" s="125">
        <f t="shared" si="172"/>
        <v>0</v>
      </c>
      <c r="W481" s="124"/>
      <c r="X481" s="75">
        <f t="shared" si="173"/>
        <v>0</v>
      </c>
      <c r="Y481" s="161"/>
      <c r="Z481" s="163"/>
      <c r="AA481" s="162"/>
      <c r="AB481" s="75">
        <f t="shared" si="174"/>
        <v>0</v>
      </c>
      <c r="AC481" s="164"/>
      <c r="AD481" s="165"/>
      <c r="AE481" s="75">
        <f t="shared" si="175"/>
        <v>0</v>
      </c>
      <c r="AF481" s="161"/>
      <c r="AG481" s="163"/>
      <c r="AH481" s="162"/>
      <c r="AI481" s="75">
        <f t="shared" si="176"/>
        <v>0</v>
      </c>
      <c r="AJ481" s="155"/>
      <c r="AK481" s="156"/>
      <c r="AL481" s="130">
        <f t="shared" si="177"/>
        <v>0</v>
      </c>
      <c r="AM481" s="155"/>
      <c r="AN481" s="156"/>
      <c r="AO481" s="75">
        <f t="shared" si="178"/>
        <v>0</v>
      </c>
      <c r="AP481" s="77"/>
      <c r="AQ481" s="116"/>
      <c r="AR481" s="115">
        <f t="shared" si="179"/>
        <v>0</v>
      </c>
      <c r="AS481" s="136"/>
      <c r="AT481" s="115">
        <f t="shared" si="180"/>
        <v>0</v>
      </c>
      <c r="AU481" s="157"/>
      <c r="AV481" s="158"/>
      <c r="AW481" s="109">
        <f t="shared" si="163"/>
        <v>0</v>
      </c>
      <c r="AX481" s="84"/>
      <c r="AY481" s="138" t="str">
        <f t="shared" si="158"/>
        <v/>
      </c>
      <c r="AZ481" s="138" t="str">
        <f t="shared" si="159"/>
        <v/>
      </c>
      <c r="BA481" s="138" t="str">
        <f t="shared" si="160"/>
        <v/>
      </c>
      <c r="BB481" s="138" t="str">
        <f t="shared" si="161"/>
        <v/>
      </c>
      <c r="BC481" s="138" t="str">
        <f t="shared" si="162"/>
        <v/>
      </c>
    </row>
    <row r="482" spans="1:55" s="2" customFormat="1" ht="35.1" customHeight="1" x14ac:dyDescent="0.2">
      <c r="A482" s="10">
        <f t="shared" si="181"/>
        <v>457</v>
      </c>
      <c r="B482" s="159"/>
      <c r="C482" s="159"/>
      <c r="D482" s="99">
        <f t="shared" si="164"/>
        <v>0</v>
      </c>
      <c r="E482" s="76">
        <f t="shared" si="165"/>
        <v>0</v>
      </c>
      <c r="F482" s="76">
        <f t="shared" si="166"/>
        <v>0</v>
      </c>
      <c r="G482" s="160"/>
      <c r="H482" s="160"/>
      <c r="I482" s="75">
        <f t="shared" si="167"/>
        <v>0</v>
      </c>
      <c r="J482" s="161"/>
      <c r="K482" s="162"/>
      <c r="L482" s="115">
        <f t="shared" si="168"/>
        <v>0</v>
      </c>
      <c r="M482" s="161"/>
      <c r="N482" s="162"/>
      <c r="O482" s="115">
        <f t="shared" si="169"/>
        <v>0</v>
      </c>
      <c r="P482" s="116"/>
      <c r="Q482" s="116"/>
      <c r="R482" s="115">
        <f t="shared" si="170"/>
        <v>0</v>
      </c>
      <c r="S482" s="116"/>
      <c r="T482" s="75">
        <f t="shared" si="171"/>
        <v>0</v>
      </c>
      <c r="U482" s="124"/>
      <c r="V482" s="125">
        <f t="shared" si="172"/>
        <v>0</v>
      </c>
      <c r="W482" s="124"/>
      <c r="X482" s="75">
        <f t="shared" si="173"/>
        <v>0</v>
      </c>
      <c r="Y482" s="161"/>
      <c r="Z482" s="163"/>
      <c r="AA482" s="162"/>
      <c r="AB482" s="75">
        <f t="shared" si="174"/>
        <v>0</v>
      </c>
      <c r="AC482" s="164"/>
      <c r="AD482" s="165"/>
      <c r="AE482" s="75">
        <f t="shared" si="175"/>
        <v>0</v>
      </c>
      <c r="AF482" s="161"/>
      <c r="AG482" s="163"/>
      <c r="AH482" s="162"/>
      <c r="AI482" s="75">
        <f t="shared" si="176"/>
        <v>0</v>
      </c>
      <c r="AJ482" s="155"/>
      <c r="AK482" s="156"/>
      <c r="AL482" s="130">
        <f t="shared" si="177"/>
        <v>0</v>
      </c>
      <c r="AM482" s="155"/>
      <c r="AN482" s="156"/>
      <c r="AO482" s="75">
        <f t="shared" si="178"/>
        <v>0</v>
      </c>
      <c r="AP482" s="77"/>
      <c r="AQ482" s="116"/>
      <c r="AR482" s="115">
        <f t="shared" si="179"/>
        <v>0</v>
      </c>
      <c r="AS482" s="136"/>
      <c r="AT482" s="115">
        <f t="shared" si="180"/>
        <v>0</v>
      </c>
      <c r="AU482" s="157"/>
      <c r="AV482" s="158"/>
      <c r="AW482" s="109">
        <f t="shared" si="163"/>
        <v>0</v>
      </c>
      <c r="AX482" s="84"/>
      <c r="AY482" s="138" t="str">
        <f t="shared" si="158"/>
        <v/>
      </c>
      <c r="AZ482" s="138" t="str">
        <f t="shared" si="159"/>
        <v/>
      </c>
      <c r="BA482" s="138" t="str">
        <f t="shared" si="160"/>
        <v/>
      </c>
      <c r="BB482" s="138" t="str">
        <f t="shared" si="161"/>
        <v/>
      </c>
      <c r="BC482" s="138" t="str">
        <f t="shared" si="162"/>
        <v/>
      </c>
    </row>
    <row r="483" spans="1:55" s="2" customFormat="1" ht="35.1" customHeight="1" x14ac:dyDescent="0.2">
      <c r="A483" s="10">
        <f t="shared" si="181"/>
        <v>458</v>
      </c>
      <c r="B483" s="159"/>
      <c r="C483" s="159"/>
      <c r="D483" s="99">
        <f t="shared" si="164"/>
        <v>0</v>
      </c>
      <c r="E483" s="76">
        <f t="shared" si="165"/>
        <v>0</v>
      </c>
      <c r="F483" s="76">
        <f t="shared" si="166"/>
        <v>0</v>
      </c>
      <c r="G483" s="160"/>
      <c r="H483" s="160"/>
      <c r="I483" s="75">
        <f t="shared" si="167"/>
        <v>0</v>
      </c>
      <c r="J483" s="161"/>
      <c r="K483" s="162"/>
      <c r="L483" s="115">
        <f t="shared" si="168"/>
        <v>0</v>
      </c>
      <c r="M483" s="161"/>
      <c r="N483" s="162"/>
      <c r="O483" s="115">
        <f t="shared" si="169"/>
        <v>0</v>
      </c>
      <c r="P483" s="116"/>
      <c r="Q483" s="116"/>
      <c r="R483" s="115">
        <f t="shared" si="170"/>
        <v>0</v>
      </c>
      <c r="S483" s="116"/>
      <c r="T483" s="75">
        <f t="shared" si="171"/>
        <v>0</v>
      </c>
      <c r="U483" s="124"/>
      <c r="V483" s="125">
        <f t="shared" si="172"/>
        <v>0</v>
      </c>
      <c r="W483" s="124"/>
      <c r="X483" s="75">
        <f t="shared" si="173"/>
        <v>0</v>
      </c>
      <c r="Y483" s="161"/>
      <c r="Z483" s="163"/>
      <c r="AA483" s="162"/>
      <c r="AB483" s="75">
        <f t="shared" si="174"/>
        <v>0</v>
      </c>
      <c r="AC483" s="164"/>
      <c r="AD483" s="165"/>
      <c r="AE483" s="75">
        <f t="shared" si="175"/>
        <v>0</v>
      </c>
      <c r="AF483" s="161"/>
      <c r="AG483" s="163"/>
      <c r="AH483" s="162"/>
      <c r="AI483" s="75">
        <f t="shared" si="176"/>
        <v>0</v>
      </c>
      <c r="AJ483" s="155"/>
      <c r="AK483" s="156"/>
      <c r="AL483" s="130">
        <f t="shared" si="177"/>
        <v>0</v>
      </c>
      <c r="AM483" s="155"/>
      <c r="AN483" s="156"/>
      <c r="AO483" s="75">
        <f t="shared" si="178"/>
        <v>0</v>
      </c>
      <c r="AP483" s="77"/>
      <c r="AQ483" s="116"/>
      <c r="AR483" s="115">
        <f t="shared" si="179"/>
        <v>0</v>
      </c>
      <c r="AS483" s="136"/>
      <c r="AT483" s="115">
        <f t="shared" si="180"/>
        <v>0</v>
      </c>
      <c r="AU483" s="157"/>
      <c r="AV483" s="158"/>
      <c r="AW483" s="109">
        <f t="shared" si="163"/>
        <v>0</v>
      </c>
      <c r="AX483" s="84"/>
      <c r="AY483" s="138" t="str">
        <f t="shared" si="158"/>
        <v/>
      </c>
      <c r="AZ483" s="138" t="str">
        <f t="shared" si="159"/>
        <v/>
      </c>
      <c r="BA483" s="138" t="str">
        <f t="shared" si="160"/>
        <v/>
      </c>
      <c r="BB483" s="138" t="str">
        <f t="shared" si="161"/>
        <v/>
      </c>
      <c r="BC483" s="138" t="str">
        <f t="shared" si="162"/>
        <v/>
      </c>
    </row>
    <row r="484" spans="1:55" s="2" customFormat="1" ht="35.1" customHeight="1" x14ac:dyDescent="0.2">
      <c r="A484" s="10">
        <f t="shared" si="181"/>
        <v>459</v>
      </c>
      <c r="B484" s="159"/>
      <c r="C484" s="159"/>
      <c r="D484" s="99">
        <f t="shared" si="164"/>
        <v>0</v>
      </c>
      <c r="E484" s="76">
        <f t="shared" si="165"/>
        <v>0</v>
      </c>
      <c r="F484" s="76">
        <f t="shared" si="166"/>
        <v>0</v>
      </c>
      <c r="G484" s="160"/>
      <c r="H484" s="160"/>
      <c r="I484" s="75">
        <f t="shared" si="167"/>
        <v>0</v>
      </c>
      <c r="J484" s="161"/>
      <c r="K484" s="162"/>
      <c r="L484" s="115">
        <f t="shared" si="168"/>
        <v>0</v>
      </c>
      <c r="M484" s="161"/>
      <c r="N484" s="162"/>
      <c r="O484" s="115">
        <f t="shared" si="169"/>
        <v>0</v>
      </c>
      <c r="P484" s="116"/>
      <c r="Q484" s="116"/>
      <c r="R484" s="115">
        <f t="shared" si="170"/>
        <v>0</v>
      </c>
      <c r="S484" s="116"/>
      <c r="T484" s="75">
        <f t="shared" si="171"/>
        <v>0</v>
      </c>
      <c r="U484" s="124"/>
      <c r="V484" s="125">
        <f t="shared" si="172"/>
        <v>0</v>
      </c>
      <c r="W484" s="124"/>
      <c r="X484" s="75">
        <f t="shared" si="173"/>
        <v>0</v>
      </c>
      <c r="Y484" s="161"/>
      <c r="Z484" s="163"/>
      <c r="AA484" s="162"/>
      <c r="AB484" s="75">
        <f t="shared" si="174"/>
        <v>0</v>
      </c>
      <c r="AC484" s="164"/>
      <c r="AD484" s="165"/>
      <c r="AE484" s="75">
        <f t="shared" si="175"/>
        <v>0</v>
      </c>
      <c r="AF484" s="161"/>
      <c r="AG484" s="163"/>
      <c r="AH484" s="162"/>
      <c r="AI484" s="75">
        <f t="shared" si="176"/>
        <v>0</v>
      </c>
      <c r="AJ484" s="155"/>
      <c r="AK484" s="156"/>
      <c r="AL484" s="130">
        <f t="shared" si="177"/>
        <v>0</v>
      </c>
      <c r="AM484" s="155"/>
      <c r="AN484" s="156"/>
      <c r="AO484" s="75">
        <f t="shared" si="178"/>
        <v>0</v>
      </c>
      <c r="AP484" s="77"/>
      <c r="AQ484" s="116"/>
      <c r="AR484" s="115">
        <f t="shared" si="179"/>
        <v>0</v>
      </c>
      <c r="AS484" s="136"/>
      <c r="AT484" s="115">
        <f t="shared" si="180"/>
        <v>0</v>
      </c>
      <c r="AU484" s="157"/>
      <c r="AV484" s="158"/>
      <c r="AW484" s="109">
        <f t="shared" si="163"/>
        <v>0</v>
      </c>
      <c r="AX484" s="84"/>
      <c r="AY484" s="138" t="str">
        <f t="shared" si="158"/>
        <v/>
      </c>
      <c r="AZ484" s="138" t="str">
        <f t="shared" si="159"/>
        <v/>
      </c>
      <c r="BA484" s="138" t="str">
        <f t="shared" si="160"/>
        <v/>
      </c>
      <c r="BB484" s="138" t="str">
        <f t="shared" si="161"/>
        <v/>
      </c>
      <c r="BC484" s="138" t="str">
        <f t="shared" si="162"/>
        <v/>
      </c>
    </row>
    <row r="485" spans="1:55" s="2" customFormat="1" ht="35.1" customHeight="1" x14ac:dyDescent="0.2">
      <c r="A485" s="10">
        <f t="shared" si="181"/>
        <v>460</v>
      </c>
      <c r="B485" s="159"/>
      <c r="C485" s="159"/>
      <c r="D485" s="99">
        <f t="shared" si="164"/>
        <v>0</v>
      </c>
      <c r="E485" s="76">
        <f t="shared" si="165"/>
        <v>0</v>
      </c>
      <c r="F485" s="76">
        <f t="shared" si="166"/>
        <v>0</v>
      </c>
      <c r="G485" s="160"/>
      <c r="H485" s="160"/>
      <c r="I485" s="75">
        <f t="shared" si="167"/>
        <v>0</v>
      </c>
      <c r="J485" s="161"/>
      <c r="K485" s="162"/>
      <c r="L485" s="115">
        <f t="shared" si="168"/>
        <v>0</v>
      </c>
      <c r="M485" s="161"/>
      <c r="N485" s="162"/>
      <c r="O485" s="115">
        <f t="shared" si="169"/>
        <v>0</v>
      </c>
      <c r="P485" s="116"/>
      <c r="Q485" s="116"/>
      <c r="R485" s="115">
        <f t="shared" si="170"/>
        <v>0</v>
      </c>
      <c r="S485" s="116"/>
      <c r="T485" s="75">
        <f t="shared" si="171"/>
        <v>0</v>
      </c>
      <c r="U485" s="124"/>
      <c r="V485" s="125">
        <f t="shared" si="172"/>
        <v>0</v>
      </c>
      <c r="W485" s="124"/>
      <c r="X485" s="75">
        <f t="shared" si="173"/>
        <v>0</v>
      </c>
      <c r="Y485" s="161"/>
      <c r="Z485" s="163"/>
      <c r="AA485" s="162"/>
      <c r="AB485" s="75">
        <f t="shared" si="174"/>
        <v>0</v>
      </c>
      <c r="AC485" s="164"/>
      <c r="AD485" s="165"/>
      <c r="AE485" s="75">
        <f t="shared" si="175"/>
        <v>0</v>
      </c>
      <c r="AF485" s="161"/>
      <c r="AG485" s="163"/>
      <c r="AH485" s="162"/>
      <c r="AI485" s="75">
        <f t="shared" si="176"/>
        <v>0</v>
      </c>
      <c r="AJ485" s="155"/>
      <c r="AK485" s="156"/>
      <c r="AL485" s="130">
        <f t="shared" si="177"/>
        <v>0</v>
      </c>
      <c r="AM485" s="155"/>
      <c r="AN485" s="156"/>
      <c r="AO485" s="75">
        <f t="shared" si="178"/>
        <v>0</v>
      </c>
      <c r="AP485" s="77"/>
      <c r="AQ485" s="116"/>
      <c r="AR485" s="115">
        <f t="shared" si="179"/>
        <v>0</v>
      </c>
      <c r="AS485" s="136"/>
      <c r="AT485" s="115">
        <f t="shared" si="180"/>
        <v>0</v>
      </c>
      <c r="AU485" s="157"/>
      <c r="AV485" s="158"/>
      <c r="AW485" s="109">
        <f t="shared" si="163"/>
        <v>0</v>
      </c>
      <c r="AX485" s="84"/>
      <c r="AY485" s="138" t="str">
        <f t="shared" si="158"/>
        <v/>
      </c>
      <c r="AZ485" s="138" t="str">
        <f t="shared" si="159"/>
        <v/>
      </c>
      <c r="BA485" s="138" t="str">
        <f t="shared" si="160"/>
        <v/>
      </c>
      <c r="BB485" s="138" t="str">
        <f t="shared" si="161"/>
        <v/>
      </c>
      <c r="BC485" s="138" t="str">
        <f t="shared" si="162"/>
        <v/>
      </c>
    </row>
    <row r="486" spans="1:55" s="5" customFormat="1" ht="35.1" customHeight="1" x14ac:dyDescent="0.25">
      <c r="A486" s="10">
        <f t="shared" si="181"/>
        <v>461</v>
      </c>
      <c r="B486" s="159"/>
      <c r="C486" s="159"/>
      <c r="D486" s="99">
        <f t="shared" si="164"/>
        <v>0</v>
      </c>
      <c r="E486" s="76">
        <f t="shared" si="165"/>
        <v>0</v>
      </c>
      <c r="F486" s="76">
        <f t="shared" si="166"/>
        <v>0</v>
      </c>
      <c r="G486" s="160"/>
      <c r="H486" s="160"/>
      <c r="I486" s="75">
        <f t="shared" si="167"/>
        <v>0</v>
      </c>
      <c r="J486" s="161"/>
      <c r="K486" s="162"/>
      <c r="L486" s="115">
        <f t="shared" si="168"/>
        <v>0</v>
      </c>
      <c r="M486" s="161"/>
      <c r="N486" s="162"/>
      <c r="O486" s="115">
        <f t="shared" si="169"/>
        <v>0</v>
      </c>
      <c r="P486" s="116"/>
      <c r="Q486" s="116"/>
      <c r="R486" s="115">
        <f t="shared" si="170"/>
        <v>0</v>
      </c>
      <c r="S486" s="116"/>
      <c r="T486" s="75">
        <f t="shared" si="171"/>
        <v>0</v>
      </c>
      <c r="U486" s="124"/>
      <c r="V486" s="125">
        <f t="shared" si="172"/>
        <v>0</v>
      </c>
      <c r="W486" s="124"/>
      <c r="X486" s="75">
        <f t="shared" si="173"/>
        <v>0</v>
      </c>
      <c r="Y486" s="161"/>
      <c r="Z486" s="163"/>
      <c r="AA486" s="162"/>
      <c r="AB486" s="75">
        <f t="shared" si="174"/>
        <v>0</v>
      </c>
      <c r="AC486" s="164"/>
      <c r="AD486" s="165"/>
      <c r="AE486" s="75">
        <f t="shared" si="175"/>
        <v>0</v>
      </c>
      <c r="AF486" s="161"/>
      <c r="AG486" s="163"/>
      <c r="AH486" s="162"/>
      <c r="AI486" s="75">
        <f t="shared" si="176"/>
        <v>0</v>
      </c>
      <c r="AJ486" s="155"/>
      <c r="AK486" s="156"/>
      <c r="AL486" s="130">
        <f t="shared" si="177"/>
        <v>0</v>
      </c>
      <c r="AM486" s="155"/>
      <c r="AN486" s="156"/>
      <c r="AO486" s="75">
        <f t="shared" si="178"/>
        <v>0</v>
      </c>
      <c r="AP486" s="77"/>
      <c r="AQ486" s="116"/>
      <c r="AR486" s="115">
        <f t="shared" si="179"/>
        <v>0</v>
      </c>
      <c r="AS486" s="136"/>
      <c r="AT486" s="115">
        <f t="shared" si="180"/>
        <v>0</v>
      </c>
      <c r="AU486" s="157"/>
      <c r="AV486" s="158"/>
      <c r="AW486" s="109">
        <f t="shared" si="163"/>
        <v>0</v>
      </c>
      <c r="AX486" s="82"/>
      <c r="AY486" s="138" t="str">
        <f t="shared" si="158"/>
        <v/>
      </c>
      <c r="AZ486" s="138" t="str">
        <f t="shared" si="159"/>
        <v/>
      </c>
      <c r="BA486" s="138" t="str">
        <f t="shared" si="160"/>
        <v/>
      </c>
      <c r="BB486" s="138" t="str">
        <f t="shared" si="161"/>
        <v/>
      </c>
      <c r="BC486" s="138" t="str">
        <f t="shared" si="162"/>
        <v/>
      </c>
    </row>
    <row r="487" spans="1:55" s="4" customFormat="1" ht="35.1" customHeight="1" x14ac:dyDescent="0.25">
      <c r="A487" s="10">
        <f t="shared" si="181"/>
        <v>462</v>
      </c>
      <c r="B487" s="159"/>
      <c r="C487" s="159"/>
      <c r="D487" s="99">
        <f t="shared" si="164"/>
        <v>0</v>
      </c>
      <c r="E487" s="76">
        <f t="shared" si="165"/>
        <v>0</v>
      </c>
      <c r="F487" s="76">
        <f t="shared" si="166"/>
        <v>0</v>
      </c>
      <c r="G487" s="160"/>
      <c r="H487" s="160"/>
      <c r="I487" s="75">
        <f t="shared" si="167"/>
        <v>0</v>
      </c>
      <c r="J487" s="161"/>
      <c r="K487" s="162"/>
      <c r="L487" s="115">
        <f t="shared" si="168"/>
        <v>0</v>
      </c>
      <c r="M487" s="161"/>
      <c r="N487" s="162"/>
      <c r="O487" s="115">
        <f t="shared" si="169"/>
        <v>0</v>
      </c>
      <c r="P487" s="116"/>
      <c r="Q487" s="116"/>
      <c r="R487" s="115">
        <f t="shared" si="170"/>
        <v>0</v>
      </c>
      <c r="S487" s="116"/>
      <c r="T487" s="75">
        <f t="shared" si="171"/>
        <v>0</v>
      </c>
      <c r="U487" s="124"/>
      <c r="V487" s="125">
        <f t="shared" si="172"/>
        <v>0</v>
      </c>
      <c r="W487" s="124"/>
      <c r="X487" s="75">
        <f t="shared" si="173"/>
        <v>0</v>
      </c>
      <c r="Y487" s="161"/>
      <c r="Z487" s="163"/>
      <c r="AA487" s="162"/>
      <c r="AB487" s="75">
        <f t="shared" si="174"/>
        <v>0</v>
      </c>
      <c r="AC487" s="164"/>
      <c r="AD487" s="165"/>
      <c r="AE487" s="75">
        <f t="shared" si="175"/>
        <v>0</v>
      </c>
      <c r="AF487" s="161"/>
      <c r="AG487" s="163"/>
      <c r="AH487" s="162"/>
      <c r="AI487" s="75">
        <f t="shared" si="176"/>
        <v>0</v>
      </c>
      <c r="AJ487" s="155"/>
      <c r="AK487" s="156"/>
      <c r="AL487" s="130">
        <f t="shared" si="177"/>
        <v>0</v>
      </c>
      <c r="AM487" s="155"/>
      <c r="AN487" s="156"/>
      <c r="AO487" s="75">
        <f t="shared" si="178"/>
        <v>0</v>
      </c>
      <c r="AP487" s="77"/>
      <c r="AQ487" s="116"/>
      <c r="AR487" s="115">
        <f t="shared" si="179"/>
        <v>0</v>
      </c>
      <c r="AS487" s="136"/>
      <c r="AT487" s="115">
        <f t="shared" si="180"/>
        <v>0</v>
      </c>
      <c r="AU487" s="157"/>
      <c r="AV487" s="158"/>
      <c r="AW487" s="109">
        <f t="shared" si="163"/>
        <v>0</v>
      </c>
      <c r="AX487" s="83"/>
      <c r="AY487" s="138" t="str">
        <f t="shared" si="158"/>
        <v/>
      </c>
      <c r="AZ487" s="138" t="str">
        <f t="shared" si="159"/>
        <v/>
      </c>
      <c r="BA487" s="138" t="str">
        <f t="shared" si="160"/>
        <v/>
      </c>
      <c r="BB487" s="138" t="str">
        <f t="shared" si="161"/>
        <v/>
      </c>
      <c r="BC487" s="138" t="str">
        <f t="shared" si="162"/>
        <v/>
      </c>
    </row>
    <row r="488" spans="1:55" s="2" customFormat="1" ht="35.1" customHeight="1" x14ac:dyDescent="0.2">
      <c r="A488" s="10">
        <f t="shared" si="181"/>
        <v>463</v>
      </c>
      <c r="B488" s="159"/>
      <c r="C488" s="159"/>
      <c r="D488" s="99">
        <f t="shared" si="164"/>
        <v>0</v>
      </c>
      <c r="E488" s="76">
        <f t="shared" si="165"/>
        <v>0</v>
      </c>
      <c r="F488" s="76">
        <f t="shared" si="166"/>
        <v>0</v>
      </c>
      <c r="G488" s="160"/>
      <c r="H488" s="160"/>
      <c r="I488" s="75">
        <f t="shared" si="167"/>
        <v>0</v>
      </c>
      <c r="J488" s="161"/>
      <c r="K488" s="162"/>
      <c r="L488" s="115">
        <f t="shared" si="168"/>
        <v>0</v>
      </c>
      <c r="M488" s="161"/>
      <c r="N488" s="162"/>
      <c r="O488" s="115">
        <f t="shared" si="169"/>
        <v>0</v>
      </c>
      <c r="P488" s="116"/>
      <c r="Q488" s="116"/>
      <c r="R488" s="115">
        <f t="shared" si="170"/>
        <v>0</v>
      </c>
      <c r="S488" s="116"/>
      <c r="T488" s="75">
        <f t="shared" si="171"/>
        <v>0</v>
      </c>
      <c r="U488" s="124"/>
      <c r="V488" s="125">
        <f t="shared" si="172"/>
        <v>0</v>
      </c>
      <c r="W488" s="124"/>
      <c r="X488" s="75">
        <f t="shared" si="173"/>
        <v>0</v>
      </c>
      <c r="Y488" s="161"/>
      <c r="Z488" s="163"/>
      <c r="AA488" s="162"/>
      <c r="AB488" s="75">
        <f t="shared" si="174"/>
        <v>0</v>
      </c>
      <c r="AC488" s="164"/>
      <c r="AD488" s="165"/>
      <c r="AE488" s="75">
        <f t="shared" si="175"/>
        <v>0</v>
      </c>
      <c r="AF488" s="161"/>
      <c r="AG488" s="163"/>
      <c r="AH488" s="162"/>
      <c r="AI488" s="75">
        <f t="shared" si="176"/>
        <v>0</v>
      </c>
      <c r="AJ488" s="155"/>
      <c r="AK488" s="156"/>
      <c r="AL488" s="130">
        <f t="shared" si="177"/>
        <v>0</v>
      </c>
      <c r="AM488" s="155"/>
      <c r="AN488" s="156"/>
      <c r="AO488" s="75">
        <f t="shared" si="178"/>
        <v>0</v>
      </c>
      <c r="AP488" s="77"/>
      <c r="AQ488" s="116"/>
      <c r="AR488" s="115">
        <f t="shared" si="179"/>
        <v>0</v>
      </c>
      <c r="AS488" s="136"/>
      <c r="AT488" s="115">
        <f t="shared" si="180"/>
        <v>0</v>
      </c>
      <c r="AU488" s="157"/>
      <c r="AV488" s="158"/>
      <c r="AW488" s="109">
        <f t="shared" si="163"/>
        <v>0</v>
      </c>
      <c r="AX488" s="84"/>
      <c r="AY488" s="138" t="str">
        <f t="shared" si="158"/>
        <v/>
      </c>
      <c r="AZ488" s="138" t="str">
        <f t="shared" si="159"/>
        <v/>
      </c>
      <c r="BA488" s="138" t="str">
        <f t="shared" si="160"/>
        <v/>
      </c>
      <c r="BB488" s="138" t="str">
        <f t="shared" si="161"/>
        <v/>
      </c>
      <c r="BC488" s="138" t="str">
        <f t="shared" si="162"/>
        <v/>
      </c>
    </row>
    <row r="489" spans="1:55" s="2" customFormat="1" ht="35.1" customHeight="1" x14ac:dyDescent="0.2">
      <c r="A489" s="10">
        <f t="shared" si="181"/>
        <v>464</v>
      </c>
      <c r="B489" s="159"/>
      <c r="C489" s="159"/>
      <c r="D489" s="99">
        <f t="shared" si="164"/>
        <v>0</v>
      </c>
      <c r="E489" s="76">
        <f t="shared" si="165"/>
        <v>0</v>
      </c>
      <c r="F489" s="76">
        <f t="shared" si="166"/>
        <v>0</v>
      </c>
      <c r="G489" s="160"/>
      <c r="H489" s="160"/>
      <c r="I489" s="75">
        <f t="shared" si="167"/>
        <v>0</v>
      </c>
      <c r="J489" s="161"/>
      <c r="K489" s="162"/>
      <c r="L489" s="115">
        <f t="shared" si="168"/>
        <v>0</v>
      </c>
      <c r="M489" s="161"/>
      <c r="N489" s="162"/>
      <c r="O489" s="115">
        <f t="shared" si="169"/>
        <v>0</v>
      </c>
      <c r="P489" s="116"/>
      <c r="Q489" s="116"/>
      <c r="R489" s="115">
        <f t="shared" si="170"/>
        <v>0</v>
      </c>
      <c r="S489" s="116"/>
      <c r="T489" s="75">
        <f t="shared" si="171"/>
        <v>0</v>
      </c>
      <c r="U489" s="124"/>
      <c r="V489" s="125">
        <f t="shared" si="172"/>
        <v>0</v>
      </c>
      <c r="W489" s="124"/>
      <c r="X489" s="75">
        <f t="shared" si="173"/>
        <v>0</v>
      </c>
      <c r="Y489" s="161"/>
      <c r="Z489" s="163"/>
      <c r="AA489" s="162"/>
      <c r="AB489" s="75">
        <f t="shared" si="174"/>
        <v>0</v>
      </c>
      <c r="AC489" s="164"/>
      <c r="AD489" s="165"/>
      <c r="AE489" s="75">
        <f t="shared" si="175"/>
        <v>0</v>
      </c>
      <c r="AF489" s="161"/>
      <c r="AG489" s="163"/>
      <c r="AH489" s="162"/>
      <c r="AI489" s="75">
        <f t="shared" si="176"/>
        <v>0</v>
      </c>
      <c r="AJ489" s="155"/>
      <c r="AK489" s="156"/>
      <c r="AL489" s="130">
        <f t="shared" si="177"/>
        <v>0</v>
      </c>
      <c r="AM489" s="155"/>
      <c r="AN489" s="156"/>
      <c r="AO489" s="75">
        <f t="shared" si="178"/>
        <v>0</v>
      </c>
      <c r="AP489" s="77"/>
      <c r="AQ489" s="116"/>
      <c r="AR489" s="115">
        <f t="shared" si="179"/>
        <v>0</v>
      </c>
      <c r="AS489" s="136"/>
      <c r="AT489" s="115">
        <f t="shared" si="180"/>
        <v>0</v>
      </c>
      <c r="AU489" s="157"/>
      <c r="AV489" s="158"/>
      <c r="AW489" s="109">
        <f t="shared" si="163"/>
        <v>0</v>
      </c>
      <c r="AX489" s="84"/>
      <c r="AY489" s="138" t="str">
        <f t="shared" si="158"/>
        <v/>
      </c>
      <c r="AZ489" s="138" t="str">
        <f t="shared" si="159"/>
        <v/>
      </c>
      <c r="BA489" s="138" t="str">
        <f t="shared" si="160"/>
        <v/>
      </c>
      <c r="BB489" s="138" t="str">
        <f t="shared" si="161"/>
        <v/>
      </c>
      <c r="BC489" s="138" t="str">
        <f t="shared" si="162"/>
        <v/>
      </c>
    </row>
    <row r="490" spans="1:55" s="2" customFormat="1" ht="35.1" customHeight="1" x14ac:dyDescent="0.2">
      <c r="A490" s="10">
        <f t="shared" si="181"/>
        <v>465</v>
      </c>
      <c r="B490" s="159"/>
      <c r="C490" s="159"/>
      <c r="D490" s="99">
        <f t="shared" si="164"/>
        <v>0</v>
      </c>
      <c r="E490" s="76">
        <f t="shared" si="165"/>
        <v>0</v>
      </c>
      <c r="F490" s="76">
        <f t="shared" si="166"/>
        <v>0</v>
      </c>
      <c r="G490" s="160"/>
      <c r="H490" s="160"/>
      <c r="I490" s="75">
        <f t="shared" si="167"/>
        <v>0</v>
      </c>
      <c r="J490" s="161"/>
      <c r="K490" s="162"/>
      <c r="L490" s="115">
        <f t="shared" si="168"/>
        <v>0</v>
      </c>
      <c r="M490" s="161"/>
      <c r="N490" s="162"/>
      <c r="O490" s="115">
        <f t="shared" si="169"/>
        <v>0</v>
      </c>
      <c r="P490" s="116"/>
      <c r="Q490" s="116"/>
      <c r="R490" s="115">
        <f t="shared" si="170"/>
        <v>0</v>
      </c>
      <c r="S490" s="116"/>
      <c r="T490" s="75">
        <f t="shared" si="171"/>
        <v>0</v>
      </c>
      <c r="U490" s="124"/>
      <c r="V490" s="125">
        <f t="shared" si="172"/>
        <v>0</v>
      </c>
      <c r="W490" s="124"/>
      <c r="X490" s="75">
        <f t="shared" si="173"/>
        <v>0</v>
      </c>
      <c r="Y490" s="161"/>
      <c r="Z490" s="163"/>
      <c r="AA490" s="162"/>
      <c r="AB490" s="75">
        <f t="shared" si="174"/>
        <v>0</v>
      </c>
      <c r="AC490" s="164"/>
      <c r="AD490" s="165"/>
      <c r="AE490" s="75">
        <f t="shared" si="175"/>
        <v>0</v>
      </c>
      <c r="AF490" s="161"/>
      <c r="AG490" s="163"/>
      <c r="AH490" s="162"/>
      <c r="AI490" s="75">
        <f t="shared" si="176"/>
        <v>0</v>
      </c>
      <c r="AJ490" s="155"/>
      <c r="AK490" s="156"/>
      <c r="AL490" s="130">
        <f t="shared" si="177"/>
        <v>0</v>
      </c>
      <c r="AM490" s="155"/>
      <c r="AN490" s="156"/>
      <c r="AO490" s="75">
        <f t="shared" si="178"/>
        <v>0</v>
      </c>
      <c r="AP490" s="77"/>
      <c r="AQ490" s="116"/>
      <c r="AR490" s="115">
        <f t="shared" si="179"/>
        <v>0</v>
      </c>
      <c r="AS490" s="136"/>
      <c r="AT490" s="115">
        <f t="shared" si="180"/>
        <v>0</v>
      </c>
      <c r="AU490" s="157"/>
      <c r="AV490" s="158"/>
      <c r="AW490" s="109">
        <f t="shared" si="163"/>
        <v>0</v>
      </c>
      <c r="AX490" s="84"/>
      <c r="AY490" s="138" t="str">
        <f t="shared" si="158"/>
        <v/>
      </c>
      <c r="AZ490" s="138" t="str">
        <f t="shared" si="159"/>
        <v/>
      </c>
      <c r="BA490" s="138" t="str">
        <f t="shared" si="160"/>
        <v/>
      </c>
      <c r="BB490" s="138" t="str">
        <f t="shared" si="161"/>
        <v/>
      </c>
      <c r="BC490" s="138" t="str">
        <f t="shared" si="162"/>
        <v/>
      </c>
    </row>
    <row r="491" spans="1:55" s="2" customFormat="1" ht="35.1" customHeight="1" x14ac:dyDescent="0.2">
      <c r="A491" s="10">
        <f t="shared" si="181"/>
        <v>466</v>
      </c>
      <c r="B491" s="159"/>
      <c r="C491" s="159"/>
      <c r="D491" s="99">
        <f t="shared" si="164"/>
        <v>0</v>
      </c>
      <c r="E491" s="76">
        <f t="shared" si="165"/>
        <v>0</v>
      </c>
      <c r="F491" s="76">
        <f t="shared" si="166"/>
        <v>0</v>
      </c>
      <c r="G491" s="160"/>
      <c r="H491" s="160"/>
      <c r="I491" s="75">
        <f t="shared" si="167"/>
        <v>0</v>
      </c>
      <c r="J491" s="161"/>
      <c r="K491" s="162"/>
      <c r="L491" s="115">
        <f t="shared" si="168"/>
        <v>0</v>
      </c>
      <c r="M491" s="161"/>
      <c r="N491" s="162"/>
      <c r="O491" s="115">
        <f t="shared" si="169"/>
        <v>0</v>
      </c>
      <c r="P491" s="116"/>
      <c r="Q491" s="116"/>
      <c r="R491" s="115">
        <f t="shared" si="170"/>
        <v>0</v>
      </c>
      <c r="S491" s="116"/>
      <c r="T491" s="75">
        <f t="shared" si="171"/>
        <v>0</v>
      </c>
      <c r="U491" s="124"/>
      <c r="V491" s="125">
        <f t="shared" si="172"/>
        <v>0</v>
      </c>
      <c r="W491" s="124"/>
      <c r="X491" s="75">
        <f t="shared" si="173"/>
        <v>0</v>
      </c>
      <c r="Y491" s="161"/>
      <c r="Z491" s="163"/>
      <c r="AA491" s="162"/>
      <c r="AB491" s="75">
        <f t="shared" si="174"/>
        <v>0</v>
      </c>
      <c r="AC491" s="164"/>
      <c r="AD491" s="165"/>
      <c r="AE491" s="75">
        <f t="shared" si="175"/>
        <v>0</v>
      </c>
      <c r="AF491" s="161"/>
      <c r="AG491" s="163"/>
      <c r="AH491" s="162"/>
      <c r="AI491" s="75">
        <f t="shared" si="176"/>
        <v>0</v>
      </c>
      <c r="AJ491" s="155"/>
      <c r="AK491" s="156"/>
      <c r="AL491" s="130">
        <f t="shared" si="177"/>
        <v>0</v>
      </c>
      <c r="AM491" s="155"/>
      <c r="AN491" s="156"/>
      <c r="AO491" s="75">
        <f t="shared" si="178"/>
        <v>0</v>
      </c>
      <c r="AP491" s="77"/>
      <c r="AQ491" s="116"/>
      <c r="AR491" s="115">
        <f t="shared" si="179"/>
        <v>0</v>
      </c>
      <c r="AS491" s="136"/>
      <c r="AT491" s="115">
        <f t="shared" si="180"/>
        <v>0</v>
      </c>
      <c r="AU491" s="157"/>
      <c r="AV491" s="158"/>
      <c r="AW491" s="109">
        <f t="shared" si="163"/>
        <v>0</v>
      </c>
      <c r="AX491" s="84"/>
      <c r="AY491" s="138" t="str">
        <f t="shared" si="158"/>
        <v/>
      </c>
      <c r="AZ491" s="138" t="str">
        <f t="shared" si="159"/>
        <v/>
      </c>
      <c r="BA491" s="138" t="str">
        <f t="shared" si="160"/>
        <v/>
      </c>
      <c r="BB491" s="138" t="str">
        <f t="shared" si="161"/>
        <v/>
      </c>
      <c r="BC491" s="138" t="str">
        <f t="shared" si="162"/>
        <v/>
      </c>
    </row>
    <row r="492" spans="1:55" s="2" customFormat="1" ht="35.1" customHeight="1" x14ac:dyDescent="0.2">
      <c r="A492" s="10">
        <f t="shared" si="181"/>
        <v>467</v>
      </c>
      <c r="B492" s="159"/>
      <c r="C492" s="159"/>
      <c r="D492" s="99">
        <f t="shared" si="164"/>
        <v>0</v>
      </c>
      <c r="E492" s="76">
        <f t="shared" si="165"/>
        <v>0</v>
      </c>
      <c r="F492" s="76">
        <f t="shared" si="166"/>
        <v>0</v>
      </c>
      <c r="G492" s="160"/>
      <c r="H492" s="160"/>
      <c r="I492" s="75">
        <f t="shared" si="167"/>
        <v>0</v>
      </c>
      <c r="J492" s="161"/>
      <c r="K492" s="162"/>
      <c r="L492" s="115">
        <f t="shared" si="168"/>
        <v>0</v>
      </c>
      <c r="M492" s="161"/>
      <c r="N492" s="162"/>
      <c r="O492" s="115">
        <f t="shared" si="169"/>
        <v>0</v>
      </c>
      <c r="P492" s="116"/>
      <c r="Q492" s="116"/>
      <c r="R492" s="115">
        <f t="shared" si="170"/>
        <v>0</v>
      </c>
      <c r="S492" s="116"/>
      <c r="T492" s="75">
        <f t="shared" si="171"/>
        <v>0</v>
      </c>
      <c r="U492" s="124"/>
      <c r="V492" s="125">
        <f t="shared" si="172"/>
        <v>0</v>
      </c>
      <c r="W492" s="124"/>
      <c r="X492" s="75">
        <f t="shared" si="173"/>
        <v>0</v>
      </c>
      <c r="Y492" s="161"/>
      <c r="Z492" s="163"/>
      <c r="AA492" s="162"/>
      <c r="AB492" s="75">
        <f t="shared" si="174"/>
        <v>0</v>
      </c>
      <c r="AC492" s="164"/>
      <c r="AD492" s="165"/>
      <c r="AE492" s="75">
        <f t="shared" si="175"/>
        <v>0</v>
      </c>
      <c r="AF492" s="161"/>
      <c r="AG492" s="163"/>
      <c r="AH492" s="162"/>
      <c r="AI492" s="75">
        <f t="shared" si="176"/>
        <v>0</v>
      </c>
      <c r="AJ492" s="155"/>
      <c r="AK492" s="156"/>
      <c r="AL492" s="130">
        <f t="shared" si="177"/>
        <v>0</v>
      </c>
      <c r="AM492" s="155"/>
      <c r="AN492" s="156"/>
      <c r="AO492" s="75">
        <f t="shared" si="178"/>
        <v>0</v>
      </c>
      <c r="AP492" s="77"/>
      <c r="AQ492" s="116"/>
      <c r="AR492" s="115">
        <f t="shared" si="179"/>
        <v>0</v>
      </c>
      <c r="AS492" s="136"/>
      <c r="AT492" s="115">
        <f t="shared" si="180"/>
        <v>0</v>
      </c>
      <c r="AU492" s="157"/>
      <c r="AV492" s="158"/>
      <c r="AW492" s="109">
        <f t="shared" si="163"/>
        <v>0</v>
      </c>
      <c r="AX492" s="84"/>
      <c r="AY492" s="138" t="str">
        <f t="shared" si="158"/>
        <v/>
      </c>
      <c r="AZ492" s="138" t="str">
        <f t="shared" si="159"/>
        <v/>
      </c>
      <c r="BA492" s="138" t="str">
        <f t="shared" si="160"/>
        <v/>
      </c>
      <c r="BB492" s="138" t="str">
        <f t="shared" si="161"/>
        <v/>
      </c>
      <c r="BC492" s="138" t="str">
        <f t="shared" si="162"/>
        <v/>
      </c>
    </row>
    <row r="493" spans="1:55" s="2" customFormat="1" ht="35.1" customHeight="1" x14ac:dyDescent="0.2">
      <c r="A493" s="10">
        <f t="shared" si="181"/>
        <v>468</v>
      </c>
      <c r="B493" s="159"/>
      <c r="C493" s="159"/>
      <c r="D493" s="99">
        <f t="shared" si="164"/>
        <v>0</v>
      </c>
      <c r="E493" s="76">
        <f t="shared" si="165"/>
        <v>0</v>
      </c>
      <c r="F493" s="76">
        <f t="shared" si="166"/>
        <v>0</v>
      </c>
      <c r="G493" s="160"/>
      <c r="H493" s="160"/>
      <c r="I493" s="75">
        <f t="shared" si="167"/>
        <v>0</v>
      </c>
      <c r="J493" s="161"/>
      <c r="K493" s="162"/>
      <c r="L493" s="115">
        <f t="shared" si="168"/>
        <v>0</v>
      </c>
      <c r="M493" s="161"/>
      <c r="N493" s="162"/>
      <c r="O493" s="115">
        <f t="shared" si="169"/>
        <v>0</v>
      </c>
      <c r="P493" s="116"/>
      <c r="Q493" s="116"/>
      <c r="R493" s="115">
        <f t="shared" si="170"/>
        <v>0</v>
      </c>
      <c r="S493" s="116"/>
      <c r="T493" s="75">
        <f t="shared" si="171"/>
        <v>0</v>
      </c>
      <c r="U493" s="124"/>
      <c r="V493" s="125">
        <f t="shared" si="172"/>
        <v>0</v>
      </c>
      <c r="W493" s="124"/>
      <c r="X493" s="75">
        <f t="shared" si="173"/>
        <v>0</v>
      </c>
      <c r="Y493" s="161"/>
      <c r="Z493" s="163"/>
      <c r="AA493" s="162"/>
      <c r="AB493" s="75">
        <f t="shared" si="174"/>
        <v>0</v>
      </c>
      <c r="AC493" s="164"/>
      <c r="AD493" s="165"/>
      <c r="AE493" s="75">
        <f t="shared" si="175"/>
        <v>0</v>
      </c>
      <c r="AF493" s="161"/>
      <c r="AG493" s="163"/>
      <c r="AH493" s="162"/>
      <c r="AI493" s="75">
        <f t="shared" si="176"/>
        <v>0</v>
      </c>
      <c r="AJ493" s="155"/>
      <c r="AK493" s="156"/>
      <c r="AL493" s="130">
        <f t="shared" si="177"/>
        <v>0</v>
      </c>
      <c r="AM493" s="155"/>
      <c r="AN493" s="156"/>
      <c r="AO493" s="75">
        <f t="shared" si="178"/>
        <v>0</v>
      </c>
      <c r="AP493" s="77"/>
      <c r="AQ493" s="116"/>
      <c r="AR493" s="115">
        <f t="shared" si="179"/>
        <v>0</v>
      </c>
      <c r="AS493" s="136"/>
      <c r="AT493" s="115">
        <f t="shared" si="180"/>
        <v>0</v>
      </c>
      <c r="AU493" s="157"/>
      <c r="AV493" s="158"/>
      <c r="AW493" s="109">
        <f t="shared" si="163"/>
        <v>0</v>
      </c>
      <c r="AX493" s="84"/>
      <c r="AY493" s="138" t="str">
        <f t="shared" si="158"/>
        <v/>
      </c>
      <c r="AZ493" s="138" t="str">
        <f t="shared" si="159"/>
        <v/>
      </c>
      <c r="BA493" s="138" t="str">
        <f t="shared" si="160"/>
        <v/>
      </c>
      <c r="BB493" s="138" t="str">
        <f t="shared" si="161"/>
        <v/>
      </c>
      <c r="BC493" s="138" t="str">
        <f t="shared" si="162"/>
        <v/>
      </c>
    </row>
    <row r="494" spans="1:55" s="5" customFormat="1" ht="35.1" customHeight="1" x14ac:dyDescent="0.25">
      <c r="A494" s="10">
        <f t="shared" si="181"/>
        <v>469</v>
      </c>
      <c r="B494" s="159"/>
      <c r="C494" s="159"/>
      <c r="D494" s="99">
        <f t="shared" si="164"/>
        <v>0</v>
      </c>
      <c r="E494" s="76">
        <f t="shared" si="165"/>
        <v>0</v>
      </c>
      <c r="F494" s="76">
        <f t="shared" si="166"/>
        <v>0</v>
      </c>
      <c r="G494" s="160"/>
      <c r="H494" s="160"/>
      <c r="I494" s="75">
        <f t="shared" si="167"/>
        <v>0</v>
      </c>
      <c r="J494" s="161"/>
      <c r="K494" s="162"/>
      <c r="L494" s="115">
        <f t="shared" si="168"/>
        <v>0</v>
      </c>
      <c r="M494" s="161"/>
      <c r="N494" s="162"/>
      <c r="O494" s="115">
        <f t="shared" si="169"/>
        <v>0</v>
      </c>
      <c r="P494" s="116"/>
      <c r="Q494" s="116"/>
      <c r="R494" s="115">
        <f t="shared" si="170"/>
        <v>0</v>
      </c>
      <c r="S494" s="116"/>
      <c r="T494" s="75">
        <f t="shared" si="171"/>
        <v>0</v>
      </c>
      <c r="U494" s="124"/>
      <c r="V494" s="125">
        <f t="shared" si="172"/>
        <v>0</v>
      </c>
      <c r="W494" s="124"/>
      <c r="X494" s="75">
        <f t="shared" si="173"/>
        <v>0</v>
      </c>
      <c r="Y494" s="161"/>
      <c r="Z494" s="163"/>
      <c r="AA494" s="162"/>
      <c r="AB494" s="75">
        <f t="shared" si="174"/>
        <v>0</v>
      </c>
      <c r="AC494" s="164"/>
      <c r="AD494" s="165"/>
      <c r="AE494" s="75">
        <f t="shared" si="175"/>
        <v>0</v>
      </c>
      <c r="AF494" s="161"/>
      <c r="AG494" s="163"/>
      <c r="AH494" s="162"/>
      <c r="AI494" s="75">
        <f t="shared" si="176"/>
        <v>0</v>
      </c>
      <c r="AJ494" s="155"/>
      <c r="AK494" s="156"/>
      <c r="AL494" s="130">
        <f t="shared" si="177"/>
        <v>0</v>
      </c>
      <c r="AM494" s="155"/>
      <c r="AN494" s="156"/>
      <c r="AO494" s="75">
        <f t="shared" si="178"/>
        <v>0</v>
      </c>
      <c r="AP494" s="77"/>
      <c r="AQ494" s="116"/>
      <c r="AR494" s="115">
        <f t="shared" si="179"/>
        <v>0</v>
      </c>
      <c r="AS494" s="136"/>
      <c r="AT494" s="115">
        <f t="shared" si="180"/>
        <v>0</v>
      </c>
      <c r="AU494" s="157"/>
      <c r="AV494" s="158"/>
      <c r="AW494" s="109">
        <f t="shared" si="163"/>
        <v>0</v>
      </c>
      <c r="AX494" s="82"/>
      <c r="AY494" s="138" t="str">
        <f t="shared" si="158"/>
        <v/>
      </c>
      <c r="AZ494" s="138" t="str">
        <f t="shared" si="159"/>
        <v/>
      </c>
      <c r="BA494" s="138" t="str">
        <f t="shared" si="160"/>
        <v/>
      </c>
      <c r="BB494" s="138" t="str">
        <f t="shared" si="161"/>
        <v/>
      </c>
      <c r="BC494" s="138" t="str">
        <f t="shared" si="162"/>
        <v/>
      </c>
    </row>
    <row r="495" spans="1:55" s="4" customFormat="1" ht="35.1" customHeight="1" x14ac:dyDescent="0.25">
      <c r="A495" s="10">
        <f t="shared" si="181"/>
        <v>470</v>
      </c>
      <c r="B495" s="159"/>
      <c r="C495" s="159"/>
      <c r="D495" s="99">
        <f t="shared" si="164"/>
        <v>0</v>
      </c>
      <c r="E495" s="76">
        <f t="shared" si="165"/>
        <v>0</v>
      </c>
      <c r="F495" s="76">
        <f t="shared" si="166"/>
        <v>0</v>
      </c>
      <c r="G495" s="160"/>
      <c r="H495" s="160"/>
      <c r="I495" s="75">
        <f t="shared" si="167"/>
        <v>0</v>
      </c>
      <c r="J495" s="161"/>
      <c r="K495" s="162"/>
      <c r="L495" s="115">
        <f t="shared" si="168"/>
        <v>0</v>
      </c>
      <c r="M495" s="161"/>
      <c r="N495" s="162"/>
      <c r="O495" s="115">
        <f t="shared" si="169"/>
        <v>0</v>
      </c>
      <c r="P495" s="116"/>
      <c r="Q495" s="116"/>
      <c r="R495" s="115">
        <f t="shared" si="170"/>
        <v>0</v>
      </c>
      <c r="S495" s="116"/>
      <c r="T495" s="75">
        <f t="shared" si="171"/>
        <v>0</v>
      </c>
      <c r="U495" s="124"/>
      <c r="V495" s="125">
        <f t="shared" si="172"/>
        <v>0</v>
      </c>
      <c r="W495" s="124"/>
      <c r="X495" s="75">
        <f t="shared" si="173"/>
        <v>0</v>
      </c>
      <c r="Y495" s="161"/>
      <c r="Z495" s="163"/>
      <c r="AA495" s="162"/>
      <c r="AB495" s="75">
        <f t="shared" si="174"/>
        <v>0</v>
      </c>
      <c r="AC495" s="164"/>
      <c r="AD495" s="165"/>
      <c r="AE495" s="75">
        <f t="shared" si="175"/>
        <v>0</v>
      </c>
      <c r="AF495" s="161"/>
      <c r="AG495" s="163"/>
      <c r="AH495" s="162"/>
      <c r="AI495" s="75">
        <f t="shared" si="176"/>
        <v>0</v>
      </c>
      <c r="AJ495" s="155"/>
      <c r="AK495" s="156"/>
      <c r="AL495" s="130">
        <f t="shared" si="177"/>
        <v>0</v>
      </c>
      <c r="AM495" s="155"/>
      <c r="AN495" s="156"/>
      <c r="AO495" s="75">
        <f t="shared" si="178"/>
        <v>0</v>
      </c>
      <c r="AP495" s="77"/>
      <c r="AQ495" s="116"/>
      <c r="AR495" s="115">
        <f t="shared" si="179"/>
        <v>0</v>
      </c>
      <c r="AS495" s="136"/>
      <c r="AT495" s="115">
        <f t="shared" si="180"/>
        <v>0</v>
      </c>
      <c r="AU495" s="157"/>
      <c r="AV495" s="158"/>
      <c r="AW495" s="109">
        <f t="shared" si="163"/>
        <v>0</v>
      </c>
      <c r="AX495" s="83"/>
      <c r="AY495" s="138" t="str">
        <f t="shared" si="158"/>
        <v/>
      </c>
      <c r="AZ495" s="138" t="str">
        <f t="shared" si="159"/>
        <v/>
      </c>
      <c r="BA495" s="138" t="str">
        <f t="shared" si="160"/>
        <v/>
      </c>
      <c r="BB495" s="138" t="str">
        <f t="shared" si="161"/>
        <v/>
      </c>
      <c r="BC495" s="138" t="str">
        <f t="shared" si="162"/>
        <v/>
      </c>
    </row>
    <row r="496" spans="1:55" s="2" customFormat="1" ht="35.1" customHeight="1" x14ac:dyDescent="0.2">
      <c r="A496" s="10">
        <f t="shared" si="181"/>
        <v>471</v>
      </c>
      <c r="B496" s="159"/>
      <c r="C496" s="159"/>
      <c r="D496" s="99">
        <f t="shared" si="164"/>
        <v>0</v>
      </c>
      <c r="E496" s="76">
        <f t="shared" si="165"/>
        <v>0</v>
      </c>
      <c r="F496" s="76">
        <f t="shared" si="166"/>
        <v>0</v>
      </c>
      <c r="G496" s="160"/>
      <c r="H496" s="160"/>
      <c r="I496" s="75">
        <f t="shared" si="167"/>
        <v>0</v>
      </c>
      <c r="J496" s="161"/>
      <c r="K496" s="162"/>
      <c r="L496" s="115">
        <f t="shared" si="168"/>
        <v>0</v>
      </c>
      <c r="M496" s="161"/>
      <c r="N496" s="162"/>
      <c r="O496" s="115">
        <f t="shared" si="169"/>
        <v>0</v>
      </c>
      <c r="P496" s="116"/>
      <c r="Q496" s="116"/>
      <c r="R496" s="115">
        <f t="shared" si="170"/>
        <v>0</v>
      </c>
      <c r="S496" s="116"/>
      <c r="T496" s="75">
        <f t="shared" si="171"/>
        <v>0</v>
      </c>
      <c r="U496" s="124"/>
      <c r="V496" s="125">
        <f t="shared" si="172"/>
        <v>0</v>
      </c>
      <c r="W496" s="124"/>
      <c r="X496" s="75">
        <f t="shared" si="173"/>
        <v>0</v>
      </c>
      <c r="Y496" s="161"/>
      <c r="Z496" s="163"/>
      <c r="AA496" s="162"/>
      <c r="AB496" s="75">
        <f t="shared" si="174"/>
        <v>0</v>
      </c>
      <c r="AC496" s="164"/>
      <c r="AD496" s="165"/>
      <c r="AE496" s="75">
        <f t="shared" si="175"/>
        <v>0</v>
      </c>
      <c r="AF496" s="161"/>
      <c r="AG496" s="163"/>
      <c r="AH496" s="162"/>
      <c r="AI496" s="75">
        <f t="shared" si="176"/>
        <v>0</v>
      </c>
      <c r="AJ496" s="155"/>
      <c r="AK496" s="156"/>
      <c r="AL496" s="130">
        <f t="shared" si="177"/>
        <v>0</v>
      </c>
      <c r="AM496" s="155"/>
      <c r="AN496" s="156"/>
      <c r="AO496" s="75">
        <f t="shared" si="178"/>
        <v>0</v>
      </c>
      <c r="AP496" s="77"/>
      <c r="AQ496" s="116"/>
      <c r="AR496" s="115">
        <f t="shared" si="179"/>
        <v>0</v>
      </c>
      <c r="AS496" s="136"/>
      <c r="AT496" s="115">
        <f t="shared" si="180"/>
        <v>0</v>
      </c>
      <c r="AU496" s="157"/>
      <c r="AV496" s="158"/>
      <c r="AW496" s="109">
        <f t="shared" si="163"/>
        <v>0</v>
      </c>
      <c r="AX496" s="84"/>
      <c r="AY496" s="138" t="str">
        <f t="shared" si="158"/>
        <v/>
      </c>
      <c r="AZ496" s="138" t="str">
        <f t="shared" si="159"/>
        <v/>
      </c>
      <c r="BA496" s="138" t="str">
        <f t="shared" si="160"/>
        <v/>
      </c>
      <c r="BB496" s="138" t="str">
        <f t="shared" si="161"/>
        <v/>
      </c>
      <c r="BC496" s="138" t="str">
        <f t="shared" si="162"/>
        <v/>
      </c>
    </row>
    <row r="497" spans="1:55" s="2" customFormat="1" ht="35.1" customHeight="1" x14ac:dyDescent="0.2">
      <c r="A497" s="10">
        <f t="shared" si="181"/>
        <v>472</v>
      </c>
      <c r="B497" s="159"/>
      <c r="C497" s="159"/>
      <c r="D497" s="99">
        <f t="shared" si="164"/>
        <v>0</v>
      </c>
      <c r="E497" s="76">
        <f t="shared" si="165"/>
        <v>0</v>
      </c>
      <c r="F497" s="76">
        <f t="shared" si="166"/>
        <v>0</v>
      </c>
      <c r="G497" s="160"/>
      <c r="H497" s="160"/>
      <c r="I497" s="75">
        <f t="shared" si="167"/>
        <v>0</v>
      </c>
      <c r="J497" s="161"/>
      <c r="K497" s="162"/>
      <c r="L497" s="115">
        <f t="shared" si="168"/>
        <v>0</v>
      </c>
      <c r="M497" s="161"/>
      <c r="N497" s="162"/>
      <c r="O497" s="115">
        <f t="shared" si="169"/>
        <v>0</v>
      </c>
      <c r="P497" s="116"/>
      <c r="Q497" s="116"/>
      <c r="R497" s="115">
        <f t="shared" si="170"/>
        <v>0</v>
      </c>
      <c r="S497" s="116"/>
      <c r="T497" s="75">
        <f t="shared" si="171"/>
        <v>0</v>
      </c>
      <c r="U497" s="124"/>
      <c r="V497" s="125">
        <f t="shared" si="172"/>
        <v>0</v>
      </c>
      <c r="W497" s="124"/>
      <c r="X497" s="75">
        <f t="shared" si="173"/>
        <v>0</v>
      </c>
      <c r="Y497" s="161"/>
      <c r="Z497" s="163"/>
      <c r="AA497" s="162"/>
      <c r="AB497" s="75">
        <f t="shared" si="174"/>
        <v>0</v>
      </c>
      <c r="AC497" s="164"/>
      <c r="AD497" s="165"/>
      <c r="AE497" s="75">
        <f t="shared" si="175"/>
        <v>0</v>
      </c>
      <c r="AF497" s="161"/>
      <c r="AG497" s="163"/>
      <c r="AH497" s="162"/>
      <c r="AI497" s="75">
        <f t="shared" si="176"/>
        <v>0</v>
      </c>
      <c r="AJ497" s="155"/>
      <c r="AK497" s="156"/>
      <c r="AL497" s="130">
        <f t="shared" si="177"/>
        <v>0</v>
      </c>
      <c r="AM497" s="155"/>
      <c r="AN497" s="156"/>
      <c r="AO497" s="75">
        <f t="shared" si="178"/>
        <v>0</v>
      </c>
      <c r="AP497" s="77"/>
      <c r="AQ497" s="116"/>
      <c r="AR497" s="115">
        <f t="shared" si="179"/>
        <v>0</v>
      </c>
      <c r="AS497" s="136"/>
      <c r="AT497" s="115">
        <f t="shared" si="180"/>
        <v>0</v>
      </c>
      <c r="AU497" s="157"/>
      <c r="AV497" s="158"/>
      <c r="AW497" s="109">
        <f t="shared" si="163"/>
        <v>0</v>
      </c>
      <c r="AX497" s="84"/>
      <c r="AY497" s="138" t="str">
        <f t="shared" si="158"/>
        <v/>
      </c>
      <c r="AZ497" s="138" t="str">
        <f t="shared" si="159"/>
        <v/>
      </c>
      <c r="BA497" s="138" t="str">
        <f t="shared" si="160"/>
        <v/>
      </c>
      <c r="BB497" s="138" t="str">
        <f t="shared" si="161"/>
        <v/>
      </c>
      <c r="BC497" s="138" t="str">
        <f t="shared" si="162"/>
        <v/>
      </c>
    </row>
    <row r="498" spans="1:55" s="2" customFormat="1" ht="35.1" customHeight="1" x14ac:dyDescent="0.2">
      <c r="A498" s="10">
        <f t="shared" si="181"/>
        <v>473</v>
      </c>
      <c r="B498" s="159"/>
      <c r="C498" s="159"/>
      <c r="D498" s="99">
        <f t="shared" si="164"/>
        <v>0</v>
      </c>
      <c r="E498" s="76">
        <f t="shared" si="165"/>
        <v>0</v>
      </c>
      <c r="F498" s="76">
        <f t="shared" si="166"/>
        <v>0</v>
      </c>
      <c r="G498" s="160"/>
      <c r="H498" s="160"/>
      <c r="I498" s="75">
        <f t="shared" si="167"/>
        <v>0</v>
      </c>
      <c r="J498" s="161"/>
      <c r="K498" s="162"/>
      <c r="L498" s="115">
        <f t="shared" si="168"/>
        <v>0</v>
      </c>
      <c r="M498" s="161"/>
      <c r="N498" s="162"/>
      <c r="O498" s="115">
        <f t="shared" si="169"/>
        <v>0</v>
      </c>
      <c r="P498" s="116"/>
      <c r="Q498" s="116"/>
      <c r="R498" s="115">
        <f t="shared" si="170"/>
        <v>0</v>
      </c>
      <c r="S498" s="116"/>
      <c r="T498" s="75">
        <f t="shared" si="171"/>
        <v>0</v>
      </c>
      <c r="U498" s="124"/>
      <c r="V498" s="125">
        <f t="shared" si="172"/>
        <v>0</v>
      </c>
      <c r="W498" s="124"/>
      <c r="X498" s="75">
        <f t="shared" si="173"/>
        <v>0</v>
      </c>
      <c r="Y498" s="161"/>
      <c r="Z498" s="163"/>
      <c r="AA498" s="162"/>
      <c r="AB498" s="75">
        <f t="shared" si="174"/>
        <v>0</v>
      </c>
      <c r="AC498" s="164"/>
      <c r="AD498" s="165"/>
      <c r="AE498" s="75">
        <f t="shared" si="175"/>
        <v>0</v>
      </c>
      <c r="AF498" s="161"/>
      <c r="AG498" s="163"/>
      <c r="AH498" s="162"/>
      <c r="AI498" s="75">
        <f t="shared" si="176"/>
        <v>0</v>
      </c>
      <c r="AJ498" s="155"/>
      <c r="AK498" s="156"/>
      <c r="AL498" s="130">
        <f t="shared" si="177"/>
        <v>0</v>
      </c>
      <c r="AM498" s="155"/>
      <c r="AN498" s="156"/>
      <c r="AO498" s="75">
        <f t="shared" si="178"/>
        <v>0</v>
      </c>
      <c r="AP498" s="77"/>
      <c r="AQ498" s="116"/>
      <c r="AR498" s="115">
        <f t="shared" si="179"/>
        <v>0</v>
      </c>
      <c r="AS498" s="136"/>
      <c r="AT498" s="115">
        <f t="shared" si="180"/>
        <v>0</v>
      </c>
      <c r="AU498" s="157"/>
      <c r="AV498" s="158"/>
      <c r="AW498" s="109">
        <f t="shared" si="163"/>
        <v>0</v>
      </c>
      <c r="AX498" s="84"/>
      <c r="AY498" s="138" t="str">
        <f t="shared" si="158"/>
        <v/>
      </c>
      <c r="AZ498" s="138" t="str">
        <f t="shared" si="159"/>
        <v/>
      </c>
      <c r="BA498" s="138" t="str">
        <f t="shared" si="160"/>
        <v/>
      </c>
      <c r="BB498" s="138" t="str">
        <f t="shared" si="161"/>
        <v/>
      </c>
      <c r="BC498" s="138" t="str">
        <f t="shared" si="162"/>
        <v/>
      </c>
    </row>
    <row r="499" spans="1:55" s="2" customFormat="1" ht="35.1" customHeight="1" x14ac:dyDescent="0.2">
      <c r="A499" s="10">
        <f t="shared" si="181"/>
        <v>474</v>
      </c>
      <c r="B499" s="159"/>
      <c r="C499" s="159"/>
      <c r="D499" s="99">
        <f t="shared" si="164"/>
        <v>0</v>
      </c>
      <c r="E499" s="76">
        <f t="shared" si="165"/>
        <v>0</v>
      </c>
      <c r="F499" s="76">
        <f t="shared" si="166"/>
        <v>0</v>
      </c>
      <c r="G499" s="160"/>
      <c r="H499" s="160"/>
      <c r="I499" s="75">
        <f t="shared" si="167"/>
        <v>0</v>
      </c>
      <c r="J499" s="161"/>
      <c r="K499" s="162"/>
      <c r="L499" s="115">
        <f t="shared" si="168"/>
        <v>0</v>
      </c>
      <c r="M499" s="161"/>
      <c r="N499" s="162"/>
      <c r="O499" s="115">
        <f t="shared" si="169"/>
        <v>0</v>
      </c>
      <c r="P499" s="116"/>
      <c r="Q499" s="116"/>
      <c r="R499" s="115">
        <f t="shared" si="170"/>
        <v>0</v>
      </c>
      <c r="S499" s="116"/>
      <c r="T499" s="75">
        <f t="shared" si="171"/>
        <v>0</v>
      </c>
      <c r="U499" s="124"/>
      <c r="V499" s="125">
        <f t="shared" si="172"/>
        <v>0</v>
      </c>
      <c r="W499" s="124"/>
      <c r="X499" s="75">
        <f t="shared" si="173"/>
        <v>0</v>
      </c>
      <c r="Y499" s="161"/>
      <c r="Z499" s="163"/>
      <c r="AA499" s="162"/>
      <c r="AB499" s="75">
        <f t="shared" si="174"/>
        <v>0</v>
      </c>
      <c r="AC499" s="164"/>
      <c r="AD499" s="165"/>
      <c r="AE499" s="75">
        <f t="shared" si="175"/>
        <v>0</v>
      </c>
      <c r="AF499" s="161"/>
      <c r="AG499" s="163"/>
      <c r="AH499" s="162"/>
      <c r="AI499" s="75">
        <f t="shared" si="176"/>
        <v>0</v>
      </c>
      <c r="AJ499" s="155"/>
      <c r="AK499" s="156"/>
      <c r="AL499" s="130">
        <f t="shared" si="177"/>
        <v>0</v>
      </c>
      <c r="AM499" s="155"/>
      <c r="AN499" s="156"/>
      <c r="AO499" s="75">
        <f t="shared" si="178"/>
        <v>0</v>
      </c>
      <c r="AP499" s="77"/>
      <c r="AQ499" s="116"/>
      <c r="AR499" s="115">
        <f t="shared" si="179"/>
        <v>0</v>
      </c>
      <c r="AS499" s="136"/>
      <c r="AT499" s="115">
        <f t="shared" si="180"/>
        <v>0</v>
      </c>
      <c r="AU499" s="157"/>
      <c r="AV499" s="158"/>
      <c r="AW499" s="109">
        <f t="shared" si="163"/>
        <v>0</v>
      </c>
      <c r="AX499" s="84"/>
      <c r="AY499" s="138" t="str">
        <f t="shared" si="158"/>
        <v/>
      </c>
      <c r="AZ499" s="138" t="str">
        <f t="shared" si="159"/>
        <v/>
      </c>
      <c r="BA499" s="138" t="str">
        <f t="shared" si="160"/>
        <v/>
      </c>
      <c r="BB499" s="138" t="str">
        <f t="shared" si="161"/>
        <v/>
      </c>
      <c r="BC499" s="138" t="str">
        <f t="shared" si="162"/>
        <v/>
      </c>
    </row>
    <row r="500" spans="1:55" s="2" customFormat="1" ht="35.1" customHeight="1" x14ac:dyDescent="0.2">
      <c r="A500" s="10">
        <f t="shared" si="181"/>
        <v>475</v>
      </c>
      <c r="B500" s="159"/>
      <c r="C500" s="159"/>
      <c r="D500" s="99">
        <f t="shared" si="164"/>
        <v>0</v>
      </c>
      <c r="E500" s="76">
        <f t="shared" si="165"/>
        <v>0</v>
      </c>
      <c r="F500" s="76">
        <f t="shared" si="166"/>
        <v>0</v>
      </c>
      <c r="G500" s="160"/>
      <c r="H500" s="160"/>
      <c r="I500" s="75">
        <f t="shared" si="167"/>
        <v>0</v>
      </c>
      <c r="J500" s="161"/>
      <c r="K500" s="162"/>
      <c r="L500" s="115">
        <f t="shared" si="168"/>
        <v>0</v>
      </c>
      <c r="M500" s="161"/>
      <c r="N500" s="162"/>
      <c r="O500" s="115">
        <f t="shared" si="169"/>
        <v>0</v>
      </c>
      <c r="P500" s="116"/>
      <c r="Q500" s="116"/>
      <c r="R500" s="115">
        <f t="shared" si="170"/>
        <v>0</v>
      </c>
      <c r="S500" s="116"/>
      <c r="T500" s="75">
        <f t="shared" si="171"/>
        <v>0</v>
      </c>
      <c r="U500" s="124"/>
      <c r="V500" s="125">
        <f t="shared" si="172"/>
        <v>0</v>
      </c>
      <c r="W500" s="124"/>
      <c r="X500" s="75">
        <f t="shared" si="173"/>
        <v>0</v>
      </c>
      <c r="Y500" s="161"/>
      <c r="Z500" s="163"/>
      <c r="AA500" s="162"/>
      <c r="AB500" s="75">
        <f t="shared" si="174"/>
        <v>0</v>
      </c>
      <c r="AC500" s="164"/>
      <c r="AD500" s="165"/>
      <c r="AE500" s="75">
        <f t="shared" si="175"/>
        <v>0</v>
      </c>
      <c r="AF500" s="161"/>
      <c r="AG500" s="163"/>
      <c r="AH500" s="162"/>
      <c r="AI500" s="75">
        <f t="shared" si="176"/>
        <v>0</v>
      </c>
      <c r="AJ500" s="155"/>
      <c r="AK500" s="156"/>
      <c r="AL500" s="130">
        <f t="shared" si="177"/>
        <v>0</v>
      </c>
      <c r="AM500" s="155"/>
      <c r="AN500" s="156"/>
      <c r="AO500" s="75">
        <f t="shared" si="178"/>
        <v>0</v>
      </c>
      <c r="AP500" s="77"/>
      <c r="AQ500" s="116"/>
      <c r="AR500" s="115">
        <f t="shared" si="179"/>
        <v>0</v>
      </c>
      <c r="AS500" s="136"/>
      <c r="AT500" s="115">
        <f t="shared" si="180"/>
        <v>0</v>
      </c>
      <c r="AU500" s="157"/>
      <c r="AV500" s="158"/>
      <c r="AW500" s="109">
        <f t="shared" si="163"/>
        <v>0</v>
      </c>
      <c r="AX500" s="84"/>
      <c r="AY500" s="138" t="str">
        <f t="shared" si="158"/>
        <v/>
      </c>
      <c r="AZ500" s="138" t="str">
        <f t="shared" si="159"/>
        <v/>
      </c>
      <c r="BA500" s="138" t="str">
        <f t="shared" si="160"/>
        <v/>
      </c>
      <c r="BB500" s="138" t="str">
        <f t="shared" si="161"/>
        <v/>
      </c>
      <c r="BC500" s="138" t="str">
        <f t="shared" si="162"/>
        <v/>
      </c>
    </row>
    <row r="501" spans="1:55" s="5" customFormat="1" ht="35.1" customHeight="1" x14ac:dyDescent="0.25">
      <c r="A501" s="10">
        <f t="shared" si="181"/>
        <v>476</v>
      </c>
      <c r="B501" s="159"/>
      <c r="C501" s="159"/>
      <c r="D501" s="99">
        <f t="shared" si="164"/>
        <v>0</v>
      </c>
      <c r="E501" s="76">
        <f t="shared" si="165"/>
        <v>0</v>
      </c>
      <c r="F501" s="76">
        <f t="shared" si="166"/>
        <v>0</v>
      </c>
      <c r="G501" s="160"/>
      <c r="H501" s="160"/>
      <c r="I501" s="75">
        <f t="shared" si="167"/>
        <v>0</v>
      </c>
      <c r="J501" s="161"/>
      <c r="K501" s="162"/>
      <c r="L501" s="115">
        <f t="shared" si="168"/>
        <v>0</v>
      </c>
      <c r="M501" s="161"/>
      <c r="N501" s="162"/>
      <c r="O501" s="115">
        <f t="shared" si="169"/>
        <v>0</v>
      </c>
      <c r="P501" s="116"/>
      <c r="Q501" s="116"/>
      <c r="R501" s="115">
        <f t="shared" si="170"/>
        <v>0</v>
      </c>
      <c r="S501" s="116"/>
      <c r="T501" s="75">
        <f t="shared" si="171"/>
        <v>0</v>
      </c>
      <c r="U501" s="124"/>
      <c r="V501" s="125">
        <f t="shared" si="172"/>
        <v>0</v>
      </c>
      <c r="W501" s="124"/>
      <c r="X501" s="75">
        <f t="shared" si="173"/>
        <v>0</v>
      </c>
      <c r="Y501" s="161"/>
      <c r="Z501" s="163"/>
      <c r="AA501" s="162"/>
      <c r="AB501" s="75">
        <f t="shared" si="174"/>
        <v>0</v>
      </c>
      <c r="AC501" s="164"/>
      <c r="AD501" s="165"/>
      <c r="AE501" s="75">
        <f t="shared" si="175"/>
        <v>0</v>
      </c>
      <c r="AF501" s="161"/>
      <c r="AG501" s="163"/>
      <c r="AH501" s="162"/>
      <c r="AI501" s="75">
        <f t="shared" si="176"/>
        <v>0</v>
      </c>
      <c r="AJ501" s="155"/>
      <c r="AK501" s="156"/>
      <c r="AL501" s="130">
        <f t="shared" si="177"/>
        <v>0</v>
      </c>
      <c r="AM501" s="155"/>
      <c r="AN501" s="156"/>
      <c r="AO501" s="75">
        <f t="shared" si="178"/>
        <v>0</v>
      </c>
      <c r="AP501" s="77"/>
      <c r="AQ501" s="116"/>
      <c r="AR501" s="115">
        <f t="shared" si="179"/>
        <v>0</v>
      </c>
      <c r="AS501" s="136"/>
      <c r="AT501" s="115">
        <f t="shared" si="180"/>
        <v>0</v>
      </c>
      <c r="AU501" s="157"/>
      <c r="AV501" s="158"/>
      <c r="AW501" s="109">
        <f t="shared" si="163"/>
        <v>0</v>
      </c>
      <c r="AX501" s="82"/>
      <c r="AY501" s="138" t="str">
        <f t="shared" si="158"/>
        <v/>
      </c>
      <c r="AZ501" s="138" t="str">
        <f t="shared" si="159"/>
        <v/>
      </c>
      <c r="BA501" s="138" t="str">
        <f t="shared" si="160"/>
        <v/>
      </c>
      <c r="BB501" s="138" t="str">
        <f t="shared" si="161"/>
        <v/>
      </c>
      <c r="BC501" s="138" t="str">
        <f t="shared" si="162"/>
        <v/>
      </c>
    </row>
    <row r="502" spans="1:55" s="4" customFormat="1" ht="35.1" customHeight="1" x14ac:dyDescent="0.25">
      <c r="A502" s="10">
        <f t="shared" si="181"/>
        <v>477</v>
      </c>
      <c r="B502" s="159"/>
      <c r="C502" s="159"/>
      <c r="D502" s="99">
        <f t="shared" si="164"/>
        <v>0</v>
      </c>
      <c r="E502" s="76">
        <f t="shared" si="165"/>
        <v>0</v>
      </c>
      <c r="F502" s="76">
        <f t="shared" si="166"/>
        <v>0</v>
      </c>
      <c r="G502" s="160"/>
      <c r="H502" s="160"/>
      <c r="I502" s="75">
        <f t="shared" si="167"/>
        <v>0</v>
      </c>
      <c r="J502" s="161"/>
      <c r="K502" s="162"/>
      <c r="L502" s="115">
        <f t="shared" si="168"/>
        <v>0</v>
      </c>
      <c r="M502" s="161"/>
      <c r="N502" s="162"/>
      <c r="O502" s="115">
        <f t="shared" si="169"/>
        <v>0</v>
      </c>
      <c r="P502" s="116"/>
      <c r="Q502" s="116"/>
      <c r="R502" s="115">
        <f t="shared" si="170"/>
        <v>0</v>
      </c>
      <c r="S502" s="116"/>
      <c r="T502" s="75">
        <f t="shared" si="171"/>
        <v>0</v>
      </c>
      <c r="U502" s="124"/>
      <c r="V502" s="125">
        <f t="shared" si="172"/>
        <v>0</v>
      </c>
      <c r="W502" s="124"/>
      <c r="X502" s="75">
        <f t="shared" si="173"/>
        <v>0</v>
      </c>
      <c r="Y502" s="161"/>
      <c r="Z502" s="163"/>
      <c r="AA502" s="162"/>
      <c r="AB502" s="75">
        <f t="shared" si="174"/>
        <v>0</v>
      </c>
      <c r="AC502" s="164"/>
      <c r="AD502" s="165"/>
      <c r="AE502" s="75">
        <f t="shared" si="175"/>
        <v>0</v>
      </c>
      <c r="AF502" s="161"/>
      <c r="AG502" s="163"/>
      <c r="AH502" s="162"/>
      <c r="AI502" s="75">
        <f t="shared" si="176"/>
        <v>0</v>
      </c>
      <c r="AJ502" s="155"/>
      <c r="AK502" s="156"/>
      <c r="AL502" s="130">
        <f t="shared" si="177"/>
        <v>0</v>
      </c>
      <c r="AM502" s="155"/>
      <c r="AN502" s="156"/>
      <c r="AO502" s="75">
        <f t="shared" si="178"/>
        <v>0</v>
      </c>
      <c r="AP502" s="77"/>
      <c r="AQ502" s="116"/>
      <c r="AR502" s="115">
        <f t="shared" si="179"/>
        <v>0</v>
      </c>
      <c r="AS502" s="136"/>
      <c r="AT502" s="115">
        <f t="shared" si="180"/>
        <v>0</v>
      </c>
      <c r="AU502" s="157"/>
      <c r="AV502" s="158"/>
      <c r="AW502" s="109">
        <f t="shared" si="163"/>
        <v>0</v>
      </c>
      <c r="AX502" s="83"/>
      <c r="AY502" s="138" t="str">
        <f t="shared" si="158"/>
        <v/>
      </c>
      <c r="AZ502" s="138" t="str">
        <f t="shared" si="159"/>
        <v/>
      </c>
      <c r="BA502" s="138" t="str">
        <f t="shared" si="160"/>
        <v/>
      </c>
      <c r="BB502" s="138" t="str">
        <f t="shared" si="161"/>
        <v/>
      </c>
      <c r="BC502" s="138" t="str">
        <f t="shared" si="162"/>
        <v/>
      </c>
    </row>
    <row r="503" spans="1:55" s="2" customFormat="1" ht="35.1" customHeight="1" x14ac:dyDescent="0.2">
      <c r="A503" s="10">
        <f t="shared" si="181"/>
        <v>478</v>
      </c>
      <c r="B503" s="159"/>
      <c r="C503" s="159"/>
      <c r="D503" s="99">
        <f t="shared" si="164"/>
        <v>0</v>
      </c>
      <c r="E503" s="76">
        <f t="shared" si="165"/>
        <v>0</v>
      </c>
      <c r="F503" s="76">
        <f t="shared" si="166"/>
        <v>0</v>
      </c>
      <c r="G503" s="160"/>
      <c r="H503" s="160"/>
      <c r="I503" s="75">
        <f t="shared" si="167"/>
        <v>0</v>
      </c>
      <c r="J503" s="161"/>
      <c r="K503" s="162"/>
      <c r="L503" s="115">
        <f t="shared" si="168"/>
        <v>0</v>
      </c>
      <c r="M503" s="161"/>
      <c r="N503" s="162"/>
      <c r="O503" s="115">
        <f t="shared" si="169"/>
        <v>0</v>
      </c>
      <c r="P503" s="116"/>
      <c r="Q503" s="116"/>
      <c r="R503" s="115">
        <f t="shared" si="170"/>
        <v>0</v>
      </c>
      <c r="S503" s="116"/>
      <c r="T503" s="75">
        <f t="shared" si="171"/>
        <v>0</v>
      </c>
      <c r="U503" s="124"/>
      <c r="V503" s="125">
        <f t="shared" si="172"/>
        <v>0</v>
      </c>
      <c r="W503" s="124"/>
      <c r="X503" s="75">
        <f t="shared" si="173"/>
        <v>0</v>
      </c>
      <c r="Y503" s="161"/>
      <c r="Z503" s="163"/>
      <c r="AA503" s="162"/>
      <c r="AB503" s="75">
        <f t="shared" si="174"/>
        <v>0</v>
      </c>
      <c r="AC503" s="164"/>
      <c r="AD503" s="165"/>
      <c r="AE503" s="75">
        <f t="shared" si="175"/>
        <v>0</v>
      </c>
      <c r="AF503" s="161"/>
      <c r="AG503" s="163"/>
      <c r="AH503" s="162"/>
      <c r="AI503" s="75">
        <f t="shared" si="176"/>
        <v>0</v>
      </c>
      <c r="AJ503" s="155"/>
      <c r="AK503" s="156"/>
      <c r="AL503" s="130">
        <f t="shared" si="177"/>
        <v>0</v>
      </c>
      <c r="AM503" s="155"/>
      <c r="AN503" s="156"/>
      <c r="AO503" s="75">
        <f t="shared" si="178"/>
        <v>0</v>
      </c>
      <c r="AP503" s="77"/>
      <c r="AQ503" s="116"/>
      <c r="AR503" s="115">
        <f t="shared" si="179"/>
        <v>0</v>
      </c>
      <c r="AS503" s="136"/>
      <c r="AT503" s="115">
        <f t="shared" si="180"/>
        <v>0</v>
      </c>
      <c r="AU503" s="157"/>
      <c r="AV503" s="158"/>
      <c r="AW503" s="109">
        <f t="shared" si="163"/>
        <v>0</v>
      </c>
      <c r="AX503" s="84"/>
      <c r="AY503" s="138" t="str">
        <f t="shared" si="158"/>
        <v/>
      </c>
      <c r="AZ503" s="138" t="str">
        <f t="shared" si="159"/>
        <v/>
      </c>
      <c r="BA503" s="138" t="str">
        <f t="shared" si="160"/>
        <v/>
      </c>
      <c r="BB503" s="138" t="str">
        <f t="shared" si="161"/>
        <v/>
      </c>
      <c r="BC503" s="138" t="str">
        <f t="shared" si="162"/>
        <v/>
      </c>
    </row>
    <row r="504" spans="1:55" s="2" customFormat="1" ht="35.1" customHeight="1" x14ac:dyDescent="0.2">
      <c r="A504" s="10">
        <f t="shared" si="181"/>
        <v>479</v>
      </c>
      <c r="B504" s="159"/>
      <c r="C504" s="159"/>
      <c r="D504" s="99">
        <f t="shared" si="164"/>
        <v>0</v>
      </c>
      <c r="E504" s="76">
        <f t="shared" si="165"/>
        <v>0</v>
      </c>
      <c r="F504" s="76">
        <f t="shared" si="166"/>
        <v>0</v>
      </c>
      <c r="G504" s="160"/>
      <c r="H504" s="160"/>
      <c r="I504" s="75">
        <f t="shared" si="167"/>
        <v>0</v>
      </c>
      <c r="J504" s="161"/>
      <c r="K504" s="162"/>
      <c r="L504" s="115">
        <f t="shared" si="168"/>
        <v>0</v>
      </c>
      <c r="M504" s="161"/>
      <c r="N504" s="162"/>
      <c r="O504" s="115">
        <f t="shared" si="169"/>
        <v>0</v>
      </c>
      <c r="P504" s="116"/>
      <c r="Q504" s="116"/>
      <c r="R504" s="115">
        <f t="shared" si="170"/>
        <v>0</v>
      </c>
      <c r="S504" s="116"/>
      <c r="T504" s="75">
        <f t="shared" si="171"/>
        <v>0</v>
      </c>
      <c r="U504" s="124"/>
      <c r="V504" s="125">
        <f t="shared" si="172"/>
        <v>0</v>
      </c>
      <c r="W504" s="124"/>
      <c r="X504" s="75">
        <f t="shared" si="173"/>
        <v>0</v>
      </c>
      <c r="Y504" s="161"/>
      <c r="Z504" s="163"/>
      <c r="AA504" s="162"/>
      <c r="AB504" s="75">
        <f t="shared" si="174"/>
        <v>0</v>
      </c>
      <c r="AC504" s="164"/>
      <c r="AD504" s="165"/>
      <c r="AE504" s="75">
        <f t="shared" si="175"/>
        <v>0</v>
      </c>
      <c r="AF504" s="161"/>
      <c r="AG504" s="163"/>
      <c r="AH504" s="162"/>
      <c r="AI504" s="75">
        <f t="shared" si="176"/>
        <v>0</v>
      </c>
      <c r="AJ504" s="155"/>
      <c r="AK504" s="156"/>
      <c r="AL504" s="130">
        <f t="shared" si="177"/>
        <v>0</v>
      </c>
      <c r="AM504" s="155"/>
      <c r="AN504" s="156"/>
      <c r="AO504" s="75">
        <f t="shared" si="178"/>
        <v>0</v>
      </c>
      <c r="AP504" s="77"/>
      <c r="AQ504" s="116"/>
      <c r="AR504" s="115">
        <f t="shared" si="179"/>
        <v>0</v>
      </c>
      <c r="AS504" s="136"/>
      <c r="AT504" s="115">
        <f t="shared" si="180"/>
        <v>0</v>
      </c>
      <c r="AU504" s="157"/>
      <c r="AV504" s="158"/>
      <c r="AW504" s="109">
        <f t="shared" si="163"/>
        <v>0</v>
      </c>
      <c r="AX504" s="84"/>
      <c r="AY504" s="138" t="str">
        <f t="shared" si="158"/>
        <v/>
      </c>
      <c r="AZ504" s="138" t="str">
        <f t="shared" si="159"/>
        <v/>
      </c>
      <c r="BA504" s="138" t="str">
        <f t="shared" si="160"/>
        <v/>
      </c>
      <c r="BB504" s="138" t="str">
        <f t="shared" si="161"/>
        <v/>
      </c>
      <c r="BC504" s="138" t="str">
        <f t="shared" si="162"/>
        <v/>
      </c>
    </row>
    <row r="505" spans="1:55" s="2" customFormat="1" ht="35.1" customHeight="1" x14ac:dyDescent="0.2">
      <c r="A505" s="10">
        <f t="shared" si="181"/>
        <v>480</v>
      </c>
      <c r="B505" s="159"/>
      <c r="C505" s="159"/>
      <c r="D505" s="99">
        <f t="shared" si="164"/>
        <v>0</v>
      </c>
      <c r="E505" s="76">
        <f t="shared" si="165"/>
        <v>0</v>
      </c>
      <c r="F505" s="76">
        <f t="shared" si="166"/>
        <v>0</v>
      </c>
      <c r="G505" s="160"/>
      <c r="H505" s="160"/>
      <c r="I505" s="75">
        <f t="shared" si="167"/>
        <v>0</v>
      </c>
      <c r="J505" s="161"/>
      <c r="K505" s="162"/>
      <c r="L505" s="115">
        <f t="shared" si="168"/>
        <v>0</v>
      </c>
      <c r="M505" s="161"/>
      <c r="N505" s="162"/>
      <c r="O505" s="115">
        <f t="shared" si="169"/>
        <v>0</v>
      </c>
      <c r="P505" s="116"/>
      <c r="Q505" s="116"/>
      <c r="R505" s="115">
        <f t="shared" si="170"/>
        <v>0</v>
      </c>
      <c r="S505" s="116"/>
      <c r="T505" s="75">
        <f t="shared" si="171"/>
        <v>0</v>
      </c>
      <c r="U505" s="124"/>
      <c r="V505" s="125">
        <f t="shared" si="172"/>
        <v>0</v>
      </c>
      <c r="W505" s="124"/>
      <c r="X505" s="75">
        <f t="shared" si="173"/>
        <v>0</v>
      </c>
      <c r="Y505" s="161"/>
      <c r="Z505" s="163"/>
      <c r="AA505" s="162"/>
      <c r="AB505" s="75">
        <f t="shared" si="174"/>
        <v>0</v>
      </c>
      <c r="AC505" s="164"/>
      <c r="AD505" s="165"/>
      <c r="AE505" s="75">
        <f t="shared" si="175"/>
        <v>0</v>
      </c>
      <c r="AF505" s="161"/>
      <c r="AG505" s="163"/>
      <c r="AH505" s="162"/>
      <c r="AI505" s="75">
        <f t="shared" si="176"/>
        <v>0</v>
      </c>
      <c r="AJ505" s="155"/>
      <c r="AK505" s="156"/>
      <c r="AL505" s="130">
        <f t="shared" si="177"/>
        <v>0</v>
      </c>
      <c r="AM505" s="155"/>
      <c r="AN505" s="156"/>
      <c r="AO505" s="75">
        <f t="shared" si="178"/>
        <v>0</v>
      </c>
      <c r="AP505" s="77"/>
      <c r="AQ505" s="116"/>
      <c r="AR505" s="115">
        <f t="shared" si="179"/>
        <v>0</v>
      </c>
      <c r="AS505" s="136"/>
      <c r="AT505" s="115">
        <f t="shared" si="180"/>
        <v>0</v>
      </c>
      <c r="AU505" s="157"/>
      <c r="AV505" s="158"/>
      <c r="AW505" s="109">
        <f t="shared" si="163"/>
        <v>0</v>
      </c>
      <c r="AX505" s="84"/>
      <c r="AY505" s="138" t="str">
        <f t="shared" si="158"/>
        <v/>
      </c>
      <c r="AZ505" s="138" t="str">
        <f t="shared" si="159"/>
        <v/>
      </c>
      <c r="BA505" s="138" t="str">
        <f t="shared" si="160"/>
        <v/>
      </c>
      <c r="BB505" s="138" t="str">
        <f t="shared" si="161"/>
        <v/>
      </c>
      <c r="BC505" s="138" t="str">
        <f t="shared" si="162"/>
        <v/>
      </c>
    </row>
    <row r="506" spans="1:55" s="2" customFormat="1" ht="35.1" customHeight="1" x14ac:dyDescent="0.2">
      <c r="A506" s="10">
        <f t="shared" si="181"/>
        <v>481</v>
      </c>
      <c r="B506" s="159"/>
      <c r="C506" s="159"/>
      <c r="D506" s="99">
        <f t="shared" si="164"/>
        <v>0</v>
      </c>
      <c r="E506" s="76">
        <f t="shared" si="165"/>
        <v>0</v>
      </c>
      <c r="F506" s="76">
        <f t="shared" si="166"/>
        <v>0</v>
      </c>
      <c r="G506" s="160"/>
      <c r="H506" s="160"/>
      <c r="I506" s="75">
        <f t="shared" si="167"/>
        <v>0</v>
      </c>
      <c r="J506" s="161"/>
      <c r="K506" s="162"/>
      <c r="L506" s="115">
        <f t="shared" si="168"/>
        <v>0</v>
      </c>
      <c r="M506" s="161"/>
      <c r="N506" s="162"/>
      <c r="O506" s="115">
        <f t="shared" si="169"/>
        <v>0</v>
      </c>
      <c r="P506" s="116"/>
      <c r="Q506" s="116"/>
      <c r="R506" s="115">
        <f t="shared" si="170"/>
        <v>0</v>
      </c>
      <c r="S506" s="116"/>
      <c r="T506" s="75">
        <f t="shared" si="171"/>
        <v>0</v>
      </c>
      <c r="U506" s="124"/>
      <c r="V506" s="125">
        <f t="shared" si="172"/>
        <v>0</v>
      </c>
      <c r="W506" s="124"/>
      <c r="X506" s="75">
        <f t="shared" si="173"/>
        <v>0</v>
      </c>
      <c r="Y506" s="161"/>
      <c r="Z506" s="163"/>
      <c r="AA506" s="162"/>
      <c r="AB506" s="75">
        <f t="shared" si="174"/>
        <v>0</v>
      </c>
      <c r="AC506" s="164"/>
      <c r="AD506" s="165"/>
      <c r="AE506" s="75">
        <f t="shared" si="175"/>
        <v>0</v>
      </c>
      <c r="AF506" s="161"/>
      <c r="AG506" s="163"/>
      <c r="AH506" s="162"/>
      <c r="AI506" s="75">
        <f t="shared" si="176"/>
        <v>0</v>
      </c>
      <c r="AJ506" s="155"/>
      <c r="AK506" s="156"/>
      <c r="AL506" s="130">
        <f t="shared" si="177"/>
        <v>0</v>
      </c>
      <c r="AM506" s="155"/>
      <c r="AN506" s="156"/>
      <c r="AO506" s="75">
        <f t="shared" si="178"/>
        <v>0</v>
      </c>
      <c r="AP506" s="77"/>
      <c r="AQ506" s="116"/>
      <c r="AR506" s="115">
        <f t="shared" si="179"/>
        <v>0</v>
      </c>
      <c r="AS506" s="136"/>
      <c r="AT506" s="115">
        <f t="shared" si="180"/>
        <v>0</v>
      </c>
      <c r="AU506" s="157"/>
      <c r="AV506" s="158"/>
      <c r="AW506" s="109">
        <f t="shared" si="163"/>
        <v>0</v>
      </c>
      <c r="AX506" s="84"/>
      <c r="AY506" s="138" t="str">
        <f t="shared" si="158"/>
        <v/>
      </c>
      <c r="AZ506" s="138" t="str">
        <f t="shared" si="159"/>
        <v/>
      </c>
      <c r="BA506" s="138" t="str">
        <f t="shared" si="160"/>
        <v/>
      </c>
      <c r="BB506" s="138" t="str">
        <f t="shared" si="161"/>
        <v/>
      </c>
      <c r="BC506" s="138" t="str">
        <f t="shared" si="162"/>
        <v/>
      </c>
    </row>
    <row r="507" spans="1:55" s="2" customFormat="1" ht="35.1" customHeight="1" x14ac:dyDescent="0.2">
      <c r="A507" s="10">
        <f t="shared" si="181"/>
        <v>482</v>
      </c>
      <c r="B507" s="159"/>
      <c r="C507" s="159"/>
      <c r="D507" s="99">
        <f t="shared" si="164"/>
        <v>0</v>
      </c>
      <c r="E507" s="76">
        <f t="shared" si="165"/>
        <v>0</v>
      </c>
      <c r="F507" s="76">
        <f t="shared" si="166"/>
        <v>0</v>
      </c>
      <c r="G507" s="160"/>
      <c r="H507" s="160"/>
      <c r="I507" s="75">
        <f t="shared" si="167"/>
        <v>0</v>
      </c>
      <c r="J507" s="161"/>
      <c r="K507" s="162"/>
      <c r="L507" s="115">
        <f t="shared" si="168"/>
        <v>0</v>
      </c>
      <c r="M507" s="161"/>
      <c r="N507" s="162"/>
      <c r="O507" s="115">
        <f t="shared" si="169"/>
        <v>0</v>
      </c>
      <c r="P507" s="116"/>
      <c r="Q507" s="116"/>
      <c r="R507" s="115">
        <f t="shared" si="170"/>
        <v>0</v>
      </c>
      <c r="S507" s="116"/>
      <c r="T507" s="75">
        <f t="shared" si="171"/>
        <v>0</v>
      </c>
      <c r="U507" s="124"/>
      <c r="V507" s="125">
        <f t="shared" si="172"/>
        <v>0</v>
      </c>
      <c r="W507" s="124"/>
      <c r="X507" s="75">
        <f t="shared" si="173"/>
        <v>0</v>
      </c>
      <c r="Y507" s="161"/>
      <c r="Z507" s="163"/>
      <c r="AA507" s="162"/>
      <c r="AB507" s="75">
        <f t="shared" si="174"/>
        <v>0</v>
      </c>
      <c r="AC507" s="164"/>
      <c r="AD507" s="165"/>
      <c r="AE507" s="75">
        <f t="shared" si="175"/>
        <v>0</v>
      </c>
      <c r="AF507" s="161"/>
      <c r="AG507" s="163"/>
      <c r="AH507" s="162"/>
      <c r="AI507" s="75">
        <f t="shared" si="176"/>
        <v>0</v>
      </c>
      <c r="AJ507" s="155"/>
      <c r="AK507" s="156"/>
      <c r="AL507" s="130">
        <f t="shared" si="177"/>
        <v>0</v>
      </c>
      <c r="AM507" s="155"/>
      <c r="AN507" s="156"/>
      <c r="AO507" s="75">
        <f t="shared" si="178"/>
        <v>0</v>
      </c>
      <c r="AP507" s="77"/>
      <c r="AQ507" s="116"/>
      <c r="AR507" s="115">
        <f t="shared" si="179"/>
        <v>0</v>
      </c>
      <c r="AS507" s="136"/>
      <c r="AT507" s="115">
        <f t="shared" si="180"/>
        <v>0</v>
      </c>
      <c r="AU507" s="157"/>
      <c r="AV507" s="158"/>
      <c r="AW507" s="109">
        <f t="shared" si="163"/>
        <v>0</v>
      </c>
      <c r="AX507" s="84"/>
      <c r="AY507" s="138" t="str">
        <f t="shared" si="158"/>
        <v/>
      </c>
      <c r="AZ507" s="138" t="str">
        <f t="shared" si="159"/>
        <v/>
      </c>
      <c r="BA507" s="138" t="str">
        <f t="shared" si="160"/>
        <v/>
      </c>
      <c r="BB507" s="138" t="str">
        <f t="shared" si="161"/>
        <v/>
      </c>
      <c r="BC507" s="138" t="str">
        <f t="shared" si="162"/>
        <v/>
      </c>
    </row>
    <row r="508" spans="1:55" s="2" customFormat="1" ht="35.1" customHeight="1" x14ac:dyDescent="0.2">
      <c r="A508" s="10">
        <f t="shared" si="181"/>
        <v>483</v>
      </c>
      <c r="B508" s="159"/>
      <c r="C508" s="159"/>
      <c r="D508" s="99">
        <f t="shared" si="164"/>
        <v>0</v>
      </c>
      <c r="E508" s="76">
        <f t="shared" si="165"/>
        <v>0</v>
      </c>
      <c r="F508" s="76">
        <f t="shared" si="166"/>
        <v>0</v>
      </c>
      <c r="G508" s="160"/>
      <c r="H508" s="160"/>
      <c r="I508" s="75">
        <f t="shared" si="167"/>
        <v>0</v>
      </c>
      <c r="J508" s="161"/>
      <c r="K508" s="162"/>
      <c r="L508" s="115">
        <f t="shared" si="168"/>
        <v>0</v>
      </c>
      <c r="M508" s="161"/>
      <c r="N508" s="162"/>
      <c r="O508" s="115">
        <f t="shared" si="169"/>
        <v>0</v>
      </c>
      <c r="P508" s="116"/>
      <c r="Q508" s="116"/>
      <c r="R508" s="115">
        <f t="shared" si="170"/>
        <v>0</v>
      </c>
      <c r="S508" s="116"/>
      <c r="T508" s="75">
        <f t="shared" si="171"/>
        <v>0</v>
      </c>
      <c r="U508" s="124"/>
      <c r="V508" s="125">
        <f t="shared" si="172"/>
        <v>0</v>
      </c>
      <c r="W508" s="124"/>
      <c r="X508" s="75">
        <f t="shared" si="173"/>
        <v>0</v>
      </c>
      <c r="Y508" s="161"/>
      <c r="Z508" s="163"/>
      <c r="AA508" s="162"/>
      <c r="AB508" s="75">
        <f t="shared" si="174"/>
        <v>0</v>
      </c>
      <c r="AC508" s="164"/>
      <c r="AD508" s="165"/>
      <c r="AE508" s="75">
        <f t="shared" si="175"/>
        <v>0</v>
      </c>
      <c r="AF508" s="161"/>
      <c r="AG508" s="163"/>
      <c r="AH508" s="162"/>
      <c r="AI508" s="75">
        <f t="shared" si="176"/>
        <v>0</v>
      </c>
      <c r="AJ508" s="155"/>
      <c r="AK508" s="156"/>
      <c r="AL508" s="130">
        <f t="shared" si="177"/>
        <v>0</v>
      </c>
      <c r="AM508" s="155"/>
      <c r="AN508" s="156"/>
      <c r="AO508" s="75">
        <f t="shared" si="178"/>
        <v>0</v>
      </c>
      <c r="AP508" s="77"/>
      <c r="AQ508" s="116"/>
      <c r="AR508" s="115">
        <f t="shared" si="179"/>
        <v>0</v>
      </c>
      <c r="AS508" s="136"/>
      <c r="AT508" s="115">
        <f t="shared" si="180"/>
        <v>0</v>
      </c>
      <c r="AU508" s="157"/>
      <c r="AV508" s="158"/>
      <c r="AW508" s="109">
        <f t="shared" si="163"/>
        <v>0</v>
      </c>
      <c r="AX508" s="84"/>
      <c r="AY508" s="138" t="str">
        <f t="shared" si="158"/>
        <v/>
      </c>
      <c r="AZ508" s="138" t="str">
        <f t="shared" si="159"/>
        <v/>
      </c>
      <c r="BA508" s="138" t="str">
        <f t="shared" si="160"/>
        <v/>
      </c>
      <c r="BB508" s="138" t="str">
        <f t="shared" si="161"/>
        <v/>
      </c>
      <c r="BC508" s="138" t="str">
        <f t="shared" si="162"/>
        <v/>
      </c>
    </row>
    <row r="509" spans="1:55" s="5" customFormat="1" ht="35.1" customHeight="1" x14ac:dyDescent="0.25">
      <c r="A509" s="10">
        <f t="shared" si="181"/>
        <v>484</v>
      </c>
      <c r="B509" s="159"/>
      <c r="C509" s="159"/>
      <c r="D509" s="99">
        <f t="shared" si="164"/>
        <v>0</v>
      </c>
      <c r="E509" s="76">
        <f t="shared" si="165"/>
        <v>0</v>
      </c>
      <c r="F509" s="76">
        <f t="shared" si="166"/>
        <v>0</v>
      </c>
      <c r="G509" s="160"/>
      <c r="H509" s="160"/>
      <c r="I509" s="75">
        <f t="shared" si="167"/>
        <v>0</v>
      </c>
      <c r="J509" s="161"/>
      <c r="K509" s="162"/>
      <c r="L509" s="115">
        <f t="shared" si="168"/>
        <v>0</v>
      </c>
      <c r="M509" s="161"/>
      <c r="N509" s="162"/>
      <c r="O509" s="115">
        <f t="shared" si="169"/>
        <v>0</v>
      </c>
      <c r="P509" s="116"/>
      <c r="Q509" s="116"/>
      <c r="R509" s="115">
        <f t="shared" si="170"/>
        <v>0</v>
      </c>
      <c r="S509" s="116"/>
      <c r="T509" s="75">
        <f t="shared" si="171"/>
        <v>0</v>
      </c>
      <c r="U509" s="124"/>
      <c r="V509" s="125">
        <f t="shared" si="172"/>
        <v>0</v>
      </c>
      <c r="W509" s="124"/>
      <c r="X509" s="75">
        <f t="shared" si="173"/>
        <v>0</v>
      </c>
      <c r="Y509" s="161"/>
      <c r="Z509" s="163"/>
      <c r="AA509" s="162"/>
      <c r="AB509" s="75">
        <f t="shared" si="174"/>
        <v>0</v>
      </c>
      <c r="AC509" s="164"/>
      <c r="AD509" s="165"/>
      <c r="AE509" s="75">
        <f t="shared" si="175"/>
        <v>0</v>
      </c>
      <c r="AF509" s="161"/>
      <c r="AG509" s="163"/>
      <c r="AH509" s="162"/>
      <c r="AI509" s="75">
        <f t="shared" si="176"/>
        <v>0</v>
      </c>
      <c r="AJ509" s="155"/>
      <c r="AK509" s="156"/>
      <c r="AL509" s="130">
        <f t="shared" si="177"/>
        <v>0</v>
      </c>
      <c r="AM509" s="155"/>
      <c r="AN509" s="156"/>
      <c r="AO509" s="75">
        <f t="shared" si="178"/>
        <v>0</v>
      </c>
      <c r="AP509" s="77"/>
      <c r="AQ509" s="116"/>
      <c r="AR509" s="115">
        <f t="shared" si="179"/>
        <v>0</v>
      </c>
      <c r="AS509" s="136"/>
      <c r="AT509" s="115">
        <f t="shared" si="180"/>
        <v>0</v>
      </c>
      <c r="AU509" s="157"/>
      <c r="AV509" s="158"/>
      <c r="AW509" s="109">
        <f t="shared" si="163"/>
        <v>0</v>
      </c>
      <c r="AX509" s="82"/>
      <c r="AY509" s="138" t="str">
        <f t="shared" si="158"/>
        <v/>
      </c>
      <c r="AZ509" s="138" t="str">
        <f t="shared" si="159"/>
        <v/>
      </c>
      <c r="BA509" s="138" t="str">
        <f t="shared" si="160"/>
        <v/>
      </c>
      <c r="BB509" s="138" t="str">
        <f t="shared" si="161"/>
        <v/>
      </c>
      <c r="BC509" s="138" t="str">
        <f t="shared" si="162"/>
        <v/>
      </c>
    </row>
    <row r="510" spans="1:55" s="4" customFormat="1" ht="35.1" customHeight="1" x14ac:dyDescent="0.25">
      <c r="A510" s="10">
        <f t="shared" si="181"/>
        <v>485</v>
      </c>
      <c r="B510" s="159"/>
      <c r="C510" s="159"/>
      <c r="D510" s="99">
        <f t="shared" si="164"/>
        <v>0</v>
      </c>
      <c r="E510" s="76">
        <f t="shared" si="165"/>
        <v>0</v>
      </c>
      <c r="F510" s="76">
        <f t="shared" si="166"/>
        <v>0</v>
      </c>
      <c r="G510" s="160"/>
      <c r="H510" s="160"/>
      <c r="I510" s="75">
        <f t="shared" si="167"/>
        <v>0</v>
      </c>
      <c r="J510" s="161"/>
      <c r="K510" s="162"/>
      <c r="L510" s="115">
        <f t="shared" si="168"/>
        <v>0</v>
      </c>
      <c r="M510" s="161"/>
      <c r="N510" s="162"/>
      <c r="O510" s="115">
        <f t="shared" si="169"/>
        <v>0</v>
      </c>
      <c r="P510" s="116"/>
      <c r="Q510" s="116"/>
      <c r="R510" s="115">
        <f t="shared" si="170"/>
        <v>0</v>
      </c>
      <c r="S510" s="116"/>
      <c r="T510" s="75">
        <f t="shared" si="171"/>
        <v>0</v>
      </c>
      <c r="U510" s="124"/>
      <c r="V510" s="125">
        <f t="shared" si="172"/>
        <v>0</v>
      </c>
      <c r="W510" s="124"/>
      <c r="X510" s="75">
        <f t="shared" si="173"/>
        <v>0</v>
      </c>
      <c r="Y510" s="161"/>
      <c r="Z510" s="163"/>
      <c r="AA510" s="162"/>
      <c r="AB510" s="75">
        <f t="shared" si="174"/>
        <v>0</v>
      </c>
      <c r="AC510" s="164"/>
      <c r="AD510" s="165"/>
      <c r="AE510" s="75">
        <f t="shared" si="175"/>
        <v>0</v>
      </c>
      <c r="AF510" s="161"/>
      <c r="AG510" s="163"/>
      <c r="AH510" s="162"/>
      <c r="AI510" s="75">
        <f t="shared" si="176"/>
        <v>0</v>
      </c>
      <c r="AJ510" s="155"/>
      <c r="AK510" s="156"/>
      <c r="AL510" s="130">
        <f t="shared" si="177"/>
        <v>0</v>
      </c>
      <c r="AM510" s="155"/>
      <c r="AN510" s="156"/>
      <c r="AO510" s="75">
        <f t="shared" si="178"/>
        <v>0</v>
      </c>
      <c r="AP510" s="77"/>
      <c r="AQ510" s="116"/>
      <c r="AR510" s="115">
        <f t="shared" si="179"/>
        <v>0</v>
      </c>
      <c r="AS510" s="136"/>
      <c r="AT510" s="115">
        <f t="shared" si="180"/>
        <v>0</v>
      </c>
      <c r="AU510" s="157"/>
      <c r="AV510" s="158"/>
      <c r="AW510" s="109">
        <f t="shared" si="163"/>
        <v>0</v>
      </c>
      <c r="AX510" s="83"/>
      <c r="AY510" s="138" t="str">
        <f t="shared" ref="AY510:AY525" si="182">IFERROR(LOOKUP(,0/(J510=MAS_SAMPLE_TYPE),MAS_SAMPLE_TYPE_VAL),"")</f>
        <v/>
      </c>
      <c r="AZ510" s="138" t="str">
        <f t="shared" ref="AZ510:AZ525" si="183">IFERROR(LOOKUP(,0/(M510=MAS_SAMPLE_METHOD),MAS_SAMPLE_METHOD_VAL),"")</f>
        <v/>
      </c>
      <c r="BA510" s="138" t="str">
        <f t="shared" ref="BA510:BA525" si="184">IFERROR(LOOKUP(,0/(P510=MAS_PROC_TYPE),MAS_PROC_TYPE_VAL),"")</f>
        <v/>
      </c>
      <c r="BB510" s="138" t="str">
        <f t="shared" ref="BB510:BB525" si="185">IFERROR(LOOKUP(,0/(Y510=MAS_CONTROL_MEASURES),MAS_CONTROL_MEASURES_VAL),"")</f>
        <v/>
      </c>
      <c r="BC510" s="138" t="str">
        <f t="shared" ref="BC510:BC525" si="186">IFERROR(LOOKUP(,0/(AF510=MAS_PEL_COMPARISON),MAS_PEL_COMPARISON_VAL),"")</f>
        <v/>
      </c>
    </row>
    <row r="511" spans="1:55" s="2" customFormat="1" ht="35.1" customHeight="1" x14ac:dyDescent="0.2">
      <c r="A511" s="10">
        <f t="shared" si="181"/>
        <v>486</v>
      </c>
      <c r="B511" s="159"/>
      <c r="C511" s="159"/>
      <c r="D511" s="99">
        <f t="shared" si="164"/>
        <v>0</v>
      </c>
      <c r="E511" s="76">
        <f t="shared" si="165"/>
        <v>0</v>
      </c>
      <c r="F511" s="76">
        <f t="shared" si="166"/>
        <v>0</v>
      </c>
      <c r="G511" s="160"/>
      <c r="H511" s="160"/>
      <c r="I511" s="75">
        <f t="shared" si="167"/>
        <v>0</v>
      </c>
      <c r="J511" s="161"/>
      <c r="K511" s="162"/>
      <c r="L511" s="115">
        <f t="shared" si="168"/>
        <v>0</v>
      </c>
      <c r="M511" s="161"/>
      <c r="N511" s="162"/>
      <c r="O511" s="115">
        <f t="shared" si="169"/>
        <v>0</v>
      </c>
      <c r="P511" s="116"/>
      <c r="Q511" s="116"/>
      <c r="R511" s="115">
        <f t="shared" si="170"/>
        <v>0</v>
      </c>
      <c r="S511" s="116"/>
      <c r="T511" s="75">
        <f t="shared" si="171"/>
        <v>0</v>
      </c>
      <c r="U511" s="124"/>
      <c r="V511" s="125">
        <f t="shared" si="172"/>
        <v>0</v>
      </c>
      <c r="W511" s="124"/>
      <c r="X511" s="75">
        <f t="shared" si="173"/>
        <v>0</v>
      </c>
      <c r="Y511" s="161"/>
      <c r="Z511" s="163"/>
      <c r="AA511" s="162"/>
      <c r="AB511" s="75">
        <f t="shared" si="174"/>
        <v>0</v>
      </c>
      <c r="AC511" s="164"/>
      <c r="AD511" s="165"/>
      <c r="AE511" s="75">
        <f t="shared" si="175"/>
        <v>0</v>
      </c>
      <c r="AF511" s="161"/>
      <c r="AG511" s="163"/>
      <c r="AH511" s="162"/>
      <c r="AI511" s="75">
        <f t="shared" si="176"/>
        <v>0</v>
      </c>
      <c r="AJ511" s="155"/>
      <c r="AK511" s="156"/>
      <c r="AL511" s="130">
        <f t="shared" si="177"/>
        <v>0</v>
      </c>
      <c r="AM511" s="155"/>
      <c r="AN511" s="156"/>
      <c r="AO511" s="75">
        <f t="shared" si="178"/>
        <v>0</v>
      </c>
      <c r="AP511" s="77"/>
      <c r="AQ511" s="116"/>
      <c r="AR511" s="115">
        <f t="shared" si="179"/>
        <v>0</v>
      </c>
      <c r="AS511" s="136"/>
      <c r="AT511" s="115">
        <f t="shared" si="180"/>
        <v>0</v>
      </c>
      <c r="AU511" s="157"/>
      <c r="AV511" s="158"/>
      <c r="AW511" s="109">
        <f t="shared" ref="AW511:AW525" si="187">IF(ISBLANK(AU511)*AND(B511&lt;&gt;""),1,0)</f>
        <v>0</v>
      </c>
      <c r="AX511" s="84"/>
      <c r="AY511" s="138" t="str">
        <f t="shared" si="182"/>
        <v/>
      </c>
      <c r="AZ511" s="138" t="str">
        <f t="shared" si="183"/>
        <v/>
      </c>
      <c r="BA511" s="138" t="str">
        <f t="shared" si="184"/>
        <v/>
      </c>
      <c r="BB511" s="138" t="str">
        <f t="shared" si="185"/>
        <v/>
      </c>
      <c r="BC511" s="138" t="str">
        <f t="shared" si="186"/>
        <v/>
      </c>
    </row>
    <row r="512" spans="1:55" s="2" customFormat="1" ht="35.1" customHeight="1" x14ac:dyDescent="0.2">
      <c r="A512" s="10">
        <f t="shared" si="181"/>
        <v>487</v>
      </c>
      <c r="B512" s="159"/>
      <c r="C512" s="159"/>
      <c r="D512" s="99">
        <f t="shared" si="164"/>
        <v>0</v>
      </c>
      <c r="E512" s="76">
        <f t="shared" si="165"/>
        <v>0</v>
      </c>
      <c r="F512" s="76">
        <f t="shared" si="166"/>
        <v>0</v>
      </c>
      <c r="G512" s="160"/>
      <c r="H512" s="160"/>
      <c r="I512" s="75">
        <f t="shared" si="167"/>
        <v>0</v>
      </c>
      <c r="J512" s="161"/>
      <c r="K512" s="162"/>
      <c r="L512" s="115">
        <f t="shared" si="168"/>
        <v>0</v>
      </c>
      <c r="M512" s="161"/>
      <c r="N512" s="162"/>
      <c r="O512" s="115">
        <f t="shared" si="169"/>
        <v>0</v>
      </c>
      <c r="P512" s="116"/>
      <c r="Q512" s="116"/>
      <c r="R512" s="115">
        <f t="shared" si="170"/>
        <v>0</v>
      </c>
      <c r="S512" s="116"/>
      <c r="T512" s="75">
        <f t="shared" si="171"/>
        <v>0</v>
      </c>
      <c r="U512" s="124"/>
      <c r="V512" s="125">
        <f t="shared" si="172"/>
        <v>0</v>
      </c>
      <c r="W512" s="124"/>
      <c r="X512" s="75">
        <f t="shared" si="173"/>
        <v>0</v>
      </c>
      <c r="Y512" s="161"/>
      <c r="Z512" s="163"/>
      <c r="AA512" s="162"/>
      <c r="AB512" s="75">
        <f t="shared" si="174"/>
        <v>0</v>
      </c>
      <c r="AC512" s="164"/>
      <c r="AD512" s="165"/>
      <c r="AE512" s="75">
        <f t="shared" si="175"/>
        <v>0</v>
      </c>
      <c r="AF512" s="161"/>
      <c r="AG512" s="163"/>
      <c r="AH512" s="162"/>
      <c r="AI512" s="75">
        <f t="shared" si="176"/>
        <v>0</v>
      </c>
      <c r="AJ512" s="155"/>
      <c r="AK512" s="156"/>
      <c r="AL512" s="130">
        <f t="shared" si="177"/>
        <v>0</v>
      </c>
      <c r="AM512" s="155"/>
      <c r="AN512" s="156"/>
      <c r="AO512" s="75">
        <f t="shared" si="178"/>
        <v>0</v>
      </c>
      <c r="AP512" s="77"/>
      <c r="AQ512" s="116"/>
      <c r="AR512" s="115">
        <f t="shared" si="179"/>
        <v>0</v>
      </c>
      <c r="AS512" s="136"/>
      <c r="AT512" s="115">
        <f t="shared" si="180"/>
        <v>0</v>
      </c>
      <c r="AU512" s="157"/>
      <c r="AV512" s="158"/>
      <c r="AW512" s="109">
        <f t="shared" si="187"/>
        <v>0</v>
      </c>
      <c r="AX512" s="84"/>
      <c r="AY512" s="138" t="str">
        <f t="shared" si="182"/>
        <v/>
      </c>
      <c r="AZ512" s="138" t="str">
        <f t="shared" si="183"/>
        <v/>
      </c>
      <c r="BA512" s="138" t="str">
        <f t="shared" si="184"/>
        <v/>
      </c>
      <c r="BB512" s="138" t="str">
        <f t="shared" si="185"/>
        <v/>
      </c>
      <c r="BC512" s="138" t="str">
        <f t="shared" si="186"/>
        <v/>
      </c>
    </row>
    <row r="513" spans="1:55" s="2" customFormat="1" ht="35.1" customHeight="1" x14ac:dyDescent="0.2">
      <c r="A513" s="10">
        <f t="shared" si="181"/>
        <v>488</v>
      </c>
      <c r="B513" s="159"/>
      <c r="C513" s="159"/>
      <c r="D513" s="99">
        <f t="shared" si="164"/>
        <v>0</v>
      </c>
      <c r="E513" s="76">
        <f t="shared" si="165"/>
        <v>0</v>
      </c>
      <c r="F513" s="76">
        <f t="shared" si="166"/>
        <v>0</v>
      </c>
      <c r="G513" s="160"/>
      <c r="H513" s="160"/>
      <c r="I513" s="75">
        <f t="shared" si="167"/>
        <v>0</v>
      </c>
      <c r="J513" s="161"/>
      <c r="K513" s="162"/>
      <c r="L513" s="115">
        <f t="shared" si="168"/>
        <v>0</v>
      </c>
      <c r="M513" s="161"/>
      <c r="N513" s="162"/>
      <c r="O513" s="115">
        <f t="shared" si="169"/>
        <v>0</v>
      </c>
      <c r="P513" s="116"/>
      <c r="Q513" s="116"/>
      <c r="R513" s="115">
        <f t="shared" si="170"/>
        <v>0</v>
      </c>
      <c r="S513" s="116"/>
      <c r="T513" s="75">
        <f t="shared" si="171"/>
        <v>0</v>
      </c>
      <c r="U513" s="124"/>
      <c r="V513" s="125">
        <f t="shared" si="172"/>
        <v>0</v>
      </c>
      <c r="W513" s="124"/>
      <c r="X513" s="75">
        <f t="shared" si="173"/>
        <v>0</v>
      </c>
      <c r="Y513" s="161"/>
      <c r="Z513" s="163"/>
      <c r="AA513" s="162"/>
      <c r="AB513" s="75">
        <f t="shared" si="174"/>
        <v>0</v>
      </c>
      <c r="AC513" s="164"/>
      <c r="AD513" s="165"/>
      <c r="AE513" s="75">
        <f t="shared" si="175"/>
        <v>0</v>
      </c>
      <c r="AF513" s="161"/>
      <c r="AG513" s="163"/>
      <c r="AH513" s="162"/>
      <c r="AI513" s="75">
        <f t="shared" si="176"/>
        <v>0</v>
      </c>
      <c r="AJ513" s="155"/>
      <c r="AK513" s="156"/>
      <c r="AL513" s="130">
        <f t="shared" si="177"/>
        <v>0</v>
      </c>
      <c r="AM513" s="155"/>
      <c r="AN513" s="156"/>
      <c r="AO513" s="75">
        <f t="shared" si="178"/>
        <v>0</v>
      </c>
      <c r="AP513" s="77"/>
      <c r="AQ513" s="116"/>
      <c r="AR513" s="115">
        <f t="shared" si="179"/>
        <v>0</v>
      </c>
      <c r="AS513" s="136"/>
      <c r="AT513" s="115">
        <f t="shared" si="180"/>
        <v>0</v>
      </c>
      <c r="AU513" s="157"/>
      <c r="AV513" s="158"/>
      <c r="AW513" s="109">
        <f t="shared" si="187"/>
        <v>0</v>
      </c>
      <c r="AX513" s="84"/>
      <c r="AY513" s="138" t="str">
        <f t="shared" si="182"/>
        <v/>
      </c>
      <c r="AZ513" s="138" t="str">
        <f t="shared" si="183"/>
        <v/>
      </c>
      <c r="BA513" s="138" t="str">
        <f t="shared" si="184"/>
        <v/>
      </c>
      <c r="BB513" s="138" t="str">
        <f t="shared" si="185"/>
        <v/>
      </c>
      <c r="BC513" s="138" t="str">
        <f t="shared" si="186"/>
        <v/>
      </c>
    </row>
    <row r="514" spans="1:55" s="2" customFormat="1" ht="35.1" customHeight="1" x14ac:dyDescent="0.2">
      <c r="A514" s="10">
        <f t="shared" si="181"/>
        <v>489</v>
      </c>
      <c r="B514" s="159"/>
      <c r="C514" s="159"/>
      <c r="D514" s="99">
        <f t="shared" si="164"/>
        <v>0</v>
      </c>
      <c r="E514" s="76">
        <f t="shared" si="165"/>
        <v>0</v>
      </c>
      <c r="F514" s="76">
        <f t="shared" si="166"/>
        <v>0</v>
      </c>
      <c r="G514" s="160"/>
      <c r="H514" s="160"/>
      <c r="I514" s="75">
        <f t="shared" si="167"/>
        <v>0</v>
      </c>
      <c r="J514" s="161"/>
      <c r="K514" s="162"/>
      <c r="L514" s="115">
        <f t="shared" si="168"/>
        <v>0</v>
      </c>
      <c r="M514" s="161"/>
      <c r="N514" s="162"/>
      <c r="O514" s="115">
        <f t="shared" si="169"/>
        <v>0</v>
      </c>
      <c r="P514" s="116"/>
      <c r="Q514" s="116"/>
      <c r="R514" s="115">
        <f t="shared" si="170"/>
        <v>0</v>
      </c>
      <c r="S514" s="116"/>
      <c r="T514" s="75">
        <f t="shared" si="171"/>
        <v>0</v>
      </c>
      <c r="U514" s="124"/>
      <c r="V514" s="125">
        <f t="shared" si="172"/>
        <v>0</v>
      </c>
      <c r="W514" s="124"/>
      <c r="X514" s="75">
        <f t="shared" si="173"/>
        <v>0</v>
      </c>
      <c r="Y514" s="161"/>
      <c r="Z514" s="163"/>
      <c r="AA514" s="162"/>
      <c r="AB514" s="75">
        <f t="shared" si="174"/>
        <v>0</v>
      </c>
      <c r="AC514" s="164"/>
      <c r="AD514" s="165"/>
      <c r="AE514" s="75">
        <f t="shared" si="175"/>
        <v>0</v>
      </c>
      <c r="AF514" s="161"/>
      <c r="AG514" s="163"/>
      <c r="AH514" s="162"/>
      <c r="AI514" s="75">
        <f t="shared" si="176"/>
        <v>0</v>
      </c>
      <c r="AJ514" s="155"/>
      <c r="AK514" s="156"/>
      <c r="AL514" s="130">
        <f t="shared" si="177"/>
        <v>0</v>
      </c>
      <c r="AM514" s="155"/>
      <c r="AN514" s="156"/>
      <c r="AO514" s="75">
        <f t="shared" si="178"/>
        <v>0</v>
      </c>
      <c r="AP514" s="77"/>
      <c r="AQ514" s="116"/>
      <c r="AR514" s="115">
        <f t="shared" si="179"/>
        <v>0</v>
      </c>
      <c r="AS514" s="136"/>
      <c r="AT514" s="115">
        <f t="shared" si="180"/>
        <v>0</v>
      </c>
      <c r="AU514" s="157"/>
      <c r="AV514" s="158"/>
      <c r="AW514" s="109">
        <f t="shared" si="187"/>
        <v>0</v>
      </c>
      <c r="AX514" s="84"/>
      <c r="AY514" s="138" t="str">
        <f t="shared" si="182"/>
        <v/>
      </c>
      <c r="AZ514" s="138" t="str">
        <f t="shared" si="183"/>
        <v/>
      </c>
      <c r="BA514" s="138" t="str">
        <f t="shared" si="184"/>
        <v/>
      </c>
      <c r="BB514" s="138" t="str">
        <f t="shared" si="185"/>
        <v/>
      </c>
      <c r="BC514" s="138" t="str">
        <f t="shared" si="186"/>
        <v/>
      </c>
    </row>
    <row r="515" spans="1:55" s="2" customFormat="1" ht="35.1" customHeight="1" x14ac:dyDescent="0.2">
      <c r="A515" s="10">
        <f t="shared" si="181"/>
        <v>490</v>
      </c>
      <c r="B515" s="159"/>
      <c r="C515" s="159"/>
      <c r="D515" s="99">
        <f t="shared" si="164"/>
        <v>0</v>
      </c>
      <c r="E515" s="76">
        <f t="shared" si="165"/>
        <v>0</v>
      </c>
      <c r="F515" s="76">
        <f t="shared" si="166"/>
        <v>0</v>
      </c>
      <c r="G515" s="160"/>
      <c r="H515" s="160"/>
      <c r="I515" s="75">
        <f t="shared" si="167"/>
        <v>0</v>
      </c>
      <c r="J515" s="161"/>
      <c r="K515" s="162"/>
      <c r="L515" s="115">
        <f t="shared" si="168"/>
        <v>0</v>
      </c>
      <c r="M515" s="161"/>
      <c r="N515" s="162"/>
      <c r="O515" s="115">
        <f t="shared" si="169"/>
        <v>0</v>
      </c>
      <c r="P515" s="116"/>
      <c r="Q515" s="116"/>
      <c r="R515" s="115">
        <f t="shared" si="170"/>
        <v>0</v>
      </c>
      <c r="S515" s="116"/>
      <c r="T515" s="75">
        <f t="shared" si="171"/>
        <v>0</v>
      </c>
      <c r="U515" s="124"/>
      <c r="V515" s="125">
        <f t="shared" si="172"/>
        <v>0</v>
      </c>
      <c r="W515" s="124"/>
      <c r="X515" s="75">
        <f t="shared" si="173"/>
        <v>0</v>
      </c>
      <c r="Y515" s="161"/>
      <c r="Z515" s="163"/>
      <c r="AA515" s="162"/>
      <c r="AB515" s="75">
        <f t="shared" si="174"/>
        <v>0</v>
      </c>
      <c r="AC515" s="164"/>
      <c r="AD515" s="165"/>
      <c r="AE515" s="75">
        <f t="shared" si="175"/>
        <v>0</v>
      </c>
      <c r="AF515" s="161"/>
      <c r="AG515" s="163"/>
      <c r="AH515" s="162"/>
      <c r="AI515" s="75">
        <f t="shared" si="176"/>
        <v>0</v>
      </c>
      <c r="AJ515" s="155"/>
      <c r="AK515" s="156"/>
      <c r="AL515" s="130">
        <f t="shared" si="177"/>
        <v>0</v>
      </c>
      <c r="AM515" s="155"/>
      <c r="AN515" s="156"/>
      <c r="AO515" s="75">
        <f t="shared" si="178"/>
        <v>0</v>
      </c>
      <c r="AP515" s="77"/>
      <c r="AQ515" s="116"/>
      <c r="AR515" s="115">
        <f t="shared" si="179"/>
        <v>0</v>
      </c>
      <c r="AS515" s="136"/>
      <c r="AT515" s="115">
        <f t="shared" si="180"/>
        <v>0</v>
      </c>
      <c r="AU515" s="157"/>
      <c r="AV515" s="158"/>
      <c r="AW515" s="109">
        <f t="shared" si="187"/>
        <v>0</v>
      </c>
      <c r="AX515" s="84"/>
      <c r="AY515" s="138" t="str">
        <f t="shared" si="182"/>
        <v/>
      </c>
      <c r="AZ515" s="138" t="str">
        <f t="shared" si="183"/>
        <v/>
      </c>
      <c r="BA515" s="138" t="str">
        <f t="shared" si="184"/>
        <v/>
      </c>
      <c r="BB515" s="138" t="str">
        <f t="shared" si="185"/>
        <v/>
      </c>
      <c r="BC515" s="138" t="str">
        <f t="shared" si="186"/>
        <v/>
      </c>
    </row>
    <row r="516" spans="1:55" s="5" customFormat="1" ht="35.1" customHeight="1" x14ac:dyDescent="0.25">
      <c r="A516" s="10">
        <f t="shared" si="181"/>
        <v>491</v>
      </c>
      <c r="B516" s="159"/>
      <c r="C516" s="159"/>
      <c r="D516" s="99">
        <f t="shared" si="164"/>
        <v>0</v>
      </c>
      <c r="E516" s="76">
        <f t="shared" si="165"/>
        <v>0</v>
      </c>
      <c r="F516" s="76">
        <f t="shared" si="166"/>
        <v>0</v>
      </c>
      <c r="G516" s="160"/>
      <c r="H516" s="160"/>
      <c r="I516" s="75">
        <f t="shared" si="167"/>
        <v>0</v>
      </c>
      <c r="J516" s="161"/>
      <c r="K516" s="162"/>
      <c r="L516" s="115">
        <f t="shared" si="168"/>
        <v>0</v>
      </c>
      <c r="M516" s="161"/>
      <c r="N516" s="162"/>
      <c r="O516" s="115">
        <f t="shared" si="169"/>
        <v>0</v>
      </c>
      <c r="P516" s="116"/>
      <c r="Q516" s="116"/>
      <c r="R516" s="115">
        <f t="shared" si="170"/>
        <v>0</v>
      </c>
      <c r="S516" s="116"/>
      <c r="T516" s="75">
        <f t="shared" si="171"/>
        <v>0</v>
      </c>
      <c r="U516" s="124"/>
      <c r="V516" s="125">
        <f t="shared" si="172"/>
        <v>0</v>
      </c>
      <c r="W516" s="124"/>
      <c r="X516" s="75">
        <f t="shared" si="173"/>
        <v>0</v>
      </c>
      <c r="Y516" s="161"/>
      <c r="Z516" s="163"/>
      <c r="AA516" s="162"/>
      <c r="AB516" s="75">
        <f t="shared" si="174"/>
        <v>0</v>
      </c>
      <c r="AC516" s="164"/>
      <c r="AD516" s="165"/>
      <c r="AE516" s="75">
        <f t="shared" si="175"/>
        <v>0</v>
      </c>
      <c r="AF516" s="161"/>
      <c r="AG516" s="163"/>
      <c r="AH516" s="162"/>
      <c r="AI516" s="75">
        <f t="shared" si="176"/>
        <v>0</v>
      </c>
      <c r="AJ516" s="155"/>
      <c r="AK516" s="156"/>
      <c r="AL516" s="130">
        <f t="shared" si="177"/>
        <v>0</v>
      </c>
      <c r="AM516" s="155"/>
      <c r="AN516" s="156"/>
      <c r="AO516" s="75">
        <f t="shared" si="178"/>
        <v>0</v>
      </c>
      <c r="AP516" s="77"/>
      <c r="AQ516" s="116"/>
      <c r="AR516" s="115">
        <f t="shared" si="179"/>
        <v>0</v>
      </c>
      <c r="AS516" s="136"/>
      <c r="AT516" s="115">
        <f t="shared" si="180"/>
        <v>0</v>
      </c>
      <c r="AU516" s="157"/>
      <c r="AV516" s="158"/>
      <c r="AW516" s="109">
        <f t="shared" si="187"/>
        <v>0</v>
      </c>
      <c r="AX516" s="82"/>
      <c r="AY516" s="138" t="str">
        <f t="shared" si="182"/>
        <v/>
      </c>
      <c r="AZ516" s="138" t="str">
        <f t="shared" si="183"/>
        <v/>
      </c>
      <c r="BA516" s="138" t="str">
        <f t="shared" si="184"/>
        <v/>
      </c>
      <c r="BB516" s="138" t="str">
        <f t="shared" si="185"/>
        <v/>
      </c>
      <c r="BC516" s="138" t="str">
        <f t="shared" si="186"/>
        <v/>
      </c>
    </row>
    <row r="517" spans="1:55" s="4" customFormat="1" ht="35.1" customHeight="1" x14ac:dyDescent="0.25">
      <c r="A517" s="10">
        <f t="shared" si="181"/>
        <v>492</v>
      </c>
      <c r="B517" s="159"/>
      <c r="C517" s="159"/>
      <c r="D517" s="99">
        <f t="shared" si="164"/>
        <v>0</v>
      </c>
      <c r="E517" s="76">
        <f t="shared" si="165"/>
        <v>0</v>
      </c>
      <c r="F517" s="76">
        <f t="shared" si="166"/>
        <v>0</v>
      </c>
      <c r="G517" s="160"/>
      <c r="H517" s="160"/>
      <c r="I517" s="75">
        <f t="shared" si="167"/>
        <v>0</v>
      </c>
      <c r="J517" s="161"/>
      <c r="K517" s="162"/>
      <c r="L517" s="115">
        <f t="shared" si="168"/>
        <v>0</v>
      </c>
      <c r="M517" s="161"/>
      <c r="N517" s="162"/>
      <c r="O517" s="115">
        <f t="shared" si="169"/>
        <v>0</v>
      </c>
      <c r="P517" s="116"/>
      <c r="Q517" s="116"/>
      <c r="R517" s="115">
        <f t="shared" si="170"/>
        <v>0</v>
      </c>
      <c r="S517" s="116"/>
      <c r="T517" s="75">
        <f t="shared" si="171"/>
        <v>0</v>
      </c>
      <c r="U517" s="124"/>
      <c r="V517" s="125">
        <f t="shared" si="172"/>
        <v>0</v>
      </c>
      <c r="W517" s="124"/>
      <c r="X517" s="75">
        <f t="shared" si="173"/>
        <v>0</v>
      </c>
      <c r="Y517" s="161"/>
      <c r="Z517" s="163"/>
      <c r="AA517" s="162"/>
      <c r="AB517" s="75">
        <f t="shared" si="174"/>
        <v>0</v>
      </c>
      <c r="AC517" s="164"/>
      <c r="AD517" s="165"/>
      <c r="AE517" s="75">
        <f t="shared" si="175"/>
        <v>0</v>
      </c>
      <c r="AF517" s="161"/>
      <c r="AG517" s="163"/>
      <c r="AH517" s="162"/>
      <c r="AI517" s="75">
        <f t="shared" si="176"/>
        <v>0</v>
      </c>
      <c r="AJ517" s="155"/>
      <c r="AK517" s="156"/>
      <c r="AL517" s="130">
        <f t="shared" si="177"/>
        <v>0</v>
      </c>
      <c r="AM517" s="155"/>
      <c r="AN517" s="156"/>
      <c r="AO517" s="75">
        <f t="shared" si="178"/>
        <v>0</v>
      </c>
      <c r="AP517" s="77"/>
      <c r="AQ517" s="116"/>
      <c r="AR517" s="115">
        <f t="shared" si="179"/>
        <v>0</v>
      </c>
      <c r="AS517" s="136"/>
      <c r="AT517" s="115">
        <f t="shared" si="180"/>
        <v>0</v>
      </c>
      <c r="AU517" s="157"/>
      <c r="AV517" s="158"/>
      <c r="AW517" s="109">
        <f t="shared" si="187"/>
        <v>0</v>
      </c>
      <c r="AX517" s="83"/>
      <c r="AY517" s="138" t="str">
        <f t="shared" si="182"/>
        <v/>
      </c>
      <c r="AZ517" s="138" t="str">
        <f t="shared" si="183"/>
        <v/>
      </c>
      <c r="BA517" s="138" t="str">
        <f t="shared" si="184"/>
        <v/>
      </c>
      <c r="BB517" s="138" t="str">
        <f t="shared" si="185"/>
        <v/>
      </c>
      <c r="BC517" s="138" t="str">
        <f t="shared" si="186"/>
        <v/>
      </c>
    </row>
    <row r="518" spans="1:55" s="2" customFormat="1" ht="35.1" customHeight="1" x14ac:dyDescent="0.2">
      <c r="A518" s="10">
        <f t="shared" si="181"/>
        <v>493</v>
      </c>
      <c r="B518" s="159"/>
      <c r="C518" s="159"/>
      <c r="D518" s="99">
        <f t="shared" si="164"/>
        <v>0</v>
      </c>
      <c r="E518" s="76">
        <f t="shared" si="165"/>
        <v>0</v>
      </c>
      <c r="F518" s="76">
        <f t="shared" si="166"/>
        <v>0</v>
      </c>
      <c r="G518" s="160"/>
      <c r="H518" s="160"/>
      <c r="I518" s="75">
        <f t="shared" si="167"/>
        <v>0</v>
      </c>
      <c r="J518" s="161"/>
      <c r="K518" s="162"/>
      <c r="L518" s="115">
        <f t="shared" si="168"/>
        <v>0</v>
      </c>
      <c r="M518" s="161"/>
      <c r="N518" s="162"/>
      <c r="O518" s="115">
        <f t="shared" si="169"/>
        <v>0</v>
      </c>
      <c r="P518" s="116"/>
      <c r="Q518" s="116"/>
      <c r="R518" s="115">
        <f t="shared" si="170"/>
        <v>0</v>
      </c>
      <c r="S518" s="116"/>
      <c r="T518" s="75">
        <f t="shared" si="171"/>
        <v>0</v>
      </c>
      <c r="U518" s="124"/>
      <c r="V518" s="125">
        <f t="shared" si="172"/>
        <v>0</v>
      </c>
      <c r="W518" s="124"/>
      <c r="X518" s="75">
        <f t="shared" si="173"/>
        <v>0</v>
      </c>
      <c r="Y518" s="161"/>
      <c r="Z518" s="163"/>
      <c r="AA518" s="162"/>
      <c r="AB518" s="75">
        <f t="shared" si="174"/>
        <v>0</v>
      </c>
      <c r="AC518" s="164"/>
      <c r="AD518" s="165"/>
      <c r="AE518" s="75">
        <f t="shared" si="175"/>
        <v>0</v>
      </c>
      <c r="AF518" s="161"/>
      <c r="AG518" s="163"/>
      <c r="AH518" s="162"/>
      <c r="AI518" s="75">
        <f t="shared" si="176"/>
        <v>0</v>
      </c>
      <c r="AJ518" s="155"/>
      <c r="AK518" s="156"/>
      <c r="AL518" s="130">
        <f t="shared" si="177"/>
        <v>0</v>
      </c>
      <c r="AM518" s="155"/>
      <c r="AN518" s="156"/>
      <c r="AO518" s="75">
        <f t="shared" si="178"/>
        <v>0</v>
      </c>
      <c r="AP518" s="77"/>
      <c r="AQ518" s="116"/>
      <c r="AR518" s="115">
        <f t="shared" si="179"/>
        <v>0</v>
      </c>
      <c r="AS518" s="136"/>
      <c r="AT518" s="115">
        <f t="shared" si="180"/>
        <v>0</v>
      </c>
      <c r="AU518" s="157"/>
      <c r="AV518" s="158"/>
      <c r="AW518" s="109">
        <f t="shared" si="187"/>
        <v>0</v>
      </c>
      <c r="AX518" s="84"/>
      <c r="AY518" s="138" t="str">
        <f t="shared" si="182"/>
        <v/>
      </c>
      <c r="AZ518" s="138" t="str">
        <f t="shared" si="183"/>
        <v/>
      </c>
      <c r="BA518" s="138" t="str">
        <f t="shared" si="184"/>
        <v/>
      </c>
      <c r="BB518" s="138" t="str">
        <f t="shared" si="185"/>
        <v/>
      </c>
      <c r="BC518" s="138" t="str">
        <f t="shared" si="186"/>
        <v/>
      </c>
    </row>
    <row r="519" spans="1:55" s="2" customFormat="1" ht="35.1" customHeight="1" x14ac:dyDescent="0.2">
      <c r="A519" s="10">
        <f t="shared" si="181"/>
        <v>494</v>
      </c>
      <c r="B519" s="159"/>
      <c r="C519" s="159"/>
      <c r="D519" s="99">
        <f t="shared" si="164"/>
        <v>0</v>
      </c>
      <c r="E519" s="76">
        <f t="shared" si="165"/>
        <v>0</v>
      </c>
      <c r="F519" s="76">
        <f t="shared" si="166"/>
        <v>0</v>
      </c>
      <c r="G519" s="160"/>
      <c r="H519" s="160"/>
      <c r="I519" s="75">
        <f t="shared" si="167"/>
        <v>0</v>
      </c>
      <c r="J519" s="161"/>
      <c r="K519" s="162"/>
      <c r="L519" s="115">
        <f t="shared" si="168"/>
        <v>0</v>
      </c>
      <c r="M519" s="161"/>
      <c r="N519" s="162"/>
      <c r="O519" s="115">
        <f t="shared" si="169"/>
        <v>0</v>
      </c>
      <c r="P519" s="116"/>
      <c r="Q519" s="116"/>
      <c r="R519" s="115">
        <f t="shared" si="170"/>
        <v>0</v>
      </c>
      <c r="S519" s="116"/>
      <c r="T519" s="75">
        <f t="shared" si="171"/>
        <v>0</v>
      </c>
      <c r="U519" s="124"/>
      <c r="V519" s="125">
        <f t="shared" si="172"/>
        <v>0</v>
      </c>
      <c r="W519" s="124"/>
      <c r="X519" s="75">
        <f t="shared" si="173"/>
        <v>0</v>
      </c>
      <c r="Y519" s="161"/>
      <c r="Z519" s="163"/>
      <c r="AA519" s="162"/>
      <c r="AB519" s="75">
        <f t="shared" si="174"/>
        <v>0</v>
      </c>
      <c r="AC519" s="164"/>
      <c r="AD519" s="165"/>
      <c r="AE519" s="75">
        <f t="shared" si="175"/>
        <v>0</v>
      </c>
      <c r="AF519" s="161"/>
      <c r="AG519" s="163"/>
      <c r="AH519" s="162"/>
      <c r="AI519" s="75">
        <f t="shared" si="176"/>
        <v>0</v>
      </c>
      <c r="AJ519" s="155"/>
      <c r="AK519" s="156"/>
      <c r="AL519" s="130">
        <f t="shared" si="177"/>
        <v>0</v>
      </c>
      <c r="AM519" s="155"/>
      <c r="AN519" s="156"/>
      <c r="AO519" s="75">
        <f t="shared" si="178"/>
        <v>0</v>
      </c>
      <c r="AP519" s="77"/>
      <c r="AQ519" s="116"/>
      <c r="AR519" s="115">
        <f t="shared" si="179"/>
        <v>0</v>
      </c>
      <c r="AS519" s="136"/>
      <c r="AT519" s="115">
        <f t="shared" si="180"/>
        <v>0</v>
      </c>
      <c r="AU519" s="157"/>
      <c r="AV519" s="158"/>
      <c r="AW519" s="109">
        <f t="shared" si="187"/>
        <v>0</v>
      </c>
      <c r="AX519" s="84"/>
      <c r="AY519" s="138" t="str">
        <f t="shared" si="182"/>
        <v/>
      </c>
      <c r="AZ519" s="138" t="str">
        <f t="shared" si="183"/>
        <v/>
      </c>
      <c r="BA519" s="138" t="str">
        <f t="shared" si="184"/>
        <v/>
      </c>
      <c r="BB519" s="138" t="str">
        <f t="shared" si="185"/>
        <v/>
      </c>
      <c r="BC519" s="138" t="str">
        <f t="shared" si="186"/>
        <v/>
      </c>
    </row>
    <row r="520" spans="1:55" s="2" customFormat="1" ht="35.1" customHeight="1" x14ac:dyDescent="0.2">
      <c r="A520" s="10">
        <f t="shared" si="181"/>
        <v>495</v>
      </c>
      <c r="B520" s="159"/>
      <c r="C520" s="159"/>
      <c r="D520" s="99">
        <f t="shared" si="164"/>
        <v>0</v>
      </c>
      <c r="E520" s="76">
        <f t="shared" si="165"/>
        <v>0</v>
      </c>
      <c r="F520" s="76">
        <f t="shared" si="166"/>
        <v>0</v>
      </c>
      <c r="G520" s="160"/>
      <c r="H520" s="160"/>
      <c r="I520" s="75">
        <f t="shared" si="167"/>
        <v>0</v>
      </c>
      <c r="J520" s="161"/>
      <c r="K520" s="162"/>
      <c r="L520" s="115">
        <f t="shared" si="168"/>
        <v>0</v>
      </c>
      <c r="M520" s="161"/>
      <c r="N520" s="162"/>
      <c r="O520" s="115">
        <f t="shared" si="169"/>
        <v>0</v>
      </c>
      <c r="P520" s="116"/>
      <c r="Q520" s="116"/>
      <c r="R520" s="115">
        <f t="shared" si="170"/>
        <v>0</v>
      </c>
      <c r="S520" s="116"/>
      <c r="T520" s="75">
        <f t="shared" si="171"/>
        <v>0</v>
      </c>
      <c r="U520" s="124"/>
      <c r="V520" s="125">
        <f t="shared" si="172"/>
        <v>0</v>
      </c>
      <c r="W520" s="124"/>
      <c r="X520" s="75">
        <f t="shared" si="173"/>
        <v>0</v>
      </c>
      <c r="Y520" s="161"/>
      <c r="Z520" s="163"/>
      <c r="AA520" s="162"/>
      <c r="AB520" s="75">
        <f t="shared" si="174"/>
        <v>0</v>
      </c>
      <c r="AC520" s="164"/>
      <c r="AD520" s="165"/>
      <c r="AE520" s="75">
        <f t="shared" si="175"/>
        <v>0</v>
      </c>
      <c r="AF520" s="161"/>
      <c r="AG520" s="163"/>
      <c r="AH520" s="162"/>
      <c r="AI520" s="75">
        <f t="shared" si="176"/>
        <v>0</v>
      </c>
      <c r="AJ520" s="155"/>
      <c r="AK520" s="156"/>
      <c r="AL520" s="130">
        <f t="shared" si="177"/>
        <v>0</v>
      </c>
      <c r="AM520" s="155"/>
      <c r="AN520" s="156"/>
      <c r="AO520" s="75">
        <f t="shared" si="178"/>
        <v>0</v>
      </c>
      <c r="AP520" s="77"/>
      <c r="AQ520" s="116"/>
      <c r="AR520" s="115">
        <f t="shared" si="179"/>
        <v>0</v>
      </c>
      <c r="AS520" s="136"/>
      <c r="AT520" s="115">
        <f t="shared" si="180"/>
        <v>0</v>
      </c>
      <c r="AU520" s="157"/>
      <c r="AV520" s="158"/>
      <c r="AW520" s="109">
        <f t="shared" si="187"/>
        <v>0</v>
      </c>
      <c r="AX520" s="84"/>
      <c r="AY520" s="138" t="str">
        <f t="shared" si="182"/>
        <v/>
      </c>
      <c r="AZ520" s="138" t="str">
        <f t="shared" si="183"/>
        <v/>
      </c>
      <c r="BA520" s="138" t="str">
        <f t="shared" si="184"/>
        <v/>
      </c>
      <c r="BB520" s="138" t="str">
        <f t="shared" si="185"/>
        <v/>
      </c>
      <c r="BC520" s="138" t="str">
        <f t="shared" si="186"/>
        <v/>
      </c>
    </row>
    <row r="521" spans="1:55" s="2" customFormat="1" ht="35.1" customHeight="1" x14ac:dyDescent="0.2">
      <c r="A521" s="10">
        <f t="shared" si="181"/>
        <v>496</v>
      </c>
      <c r="B521" s="159"/>
      <c r="C521" s="159"/>
      <c r="D521" s="99">
        <f t="shared" si="164"/>
        <v>0</v>
      </c>
      <c r="E521" s="76">
        <f t="shared" si="165"/>
        <v>0</v>
      </c>
      <c r="F521" s="76">
        <f t="shared" si="166"/>
        <v>0</v>
      </c>
      <c r="G521" s="160"/>
      <c r="H521" s="160"/>
      <c r="I521" s="75">
        <f t="shared" si="167"/>
        <v>0</v>
      </c>
      <c r="J521" s="161"/>
      <c r="K521" s="162"/>
      <c r="L521" s="115">
        <f t="shared" si="168"/>
        <v>0</v>
      </c>
      <c r="M521" s="161"/>
      <c r="N521" s="162"/>
      <c r="O521" s="115">
        <f t="shared" si="169"/>
        <v>0</v>
      </c>
      <c r="P521" s="116"/>
      <c r="Q521" s="116"/>
      <c r="R521" s="115">
        <f t="shared" si="170"/>
        <v>0</v>
      </c>
      <c r="S521" s="116"/>
      <c r="T521" s="75">
        <f t="shared" si="171"/>
        <v>0</v>
      </c>
      <c r="U521" s="124"/>
      <c r="V521" s="125">
        <f t="shared" si="172"/>
        <v>0</v>
      </c>
      <c r="W521" s="124"/>
      <c r="X521" s="75">
        <f t="shared" si="173"/>
        <v>0</v>
      </c>
      <c r="Y521" s="161"/>
      <c r="Z521" s="163"/>
      <c r="AA521" s="162"/>
      <c r="AB521" s="75">
        <f t="shared" si="174"/>
        <v>0</v>
      </c>
      <c r="AC521" s="164"/>
      <c r="AD521" s="165"/>
      <c r="AE521" s="75">
        <f t="shared" si="175"/>
        <v>0</v>
      </c>
      <c r="AF521" s="161"/>
      <c r="AG521" s="163"/>
      <c r="AH521" s="162"/>
      <c r="AI521" s="75">
        <f t="shared" si="176"/>
        <v>0</v>
      </c>
      <c r="AJ521" s="155"/>
      <c r="AK521" s="156"/>
      <c r="AL521" s="130">
        <f t="shared" si="177"/>
        <v>0</v>
      </c>
      <c r="AM521" s="155"/>
      <c r="AN521" s="156"/>
      <c r="AO521" s="75">
        <f t="shared" si="178"/>
        <v>0</v>
      </c>
      <c r="AP521" s="77"/>
      <c r="AQ521" s="116"/>
      <c r="AR521" s="115">
        <f t="shared" si="179"/>
        <v>0</v>
      </c>
      <c r="AS521" s="136"/>
      <c r="AT521" s="115">
        <f t="shared" si="180"/>
        <v>0</v>
      </c>
      <c r="AU521" s="157"/>
      <c r="AV521" s="158"/>
      <c r="AW521" s="109">
        <f t="shared" si="187"/>
        <v>0</v>
      </c>
      <c r="AX521" s="84"/>
      <c r="AY521" s="138" t="str">
        <f t="shared" si="182"/>
        <v/>
      </c>
      <c r="AZ521" s="138" t="str">
        <f t="shared" si="183"/>
        <v/>
      </c>
      <c r="BA521" s="138" t="str">
        <f t="shared" si="184"/>
        <v/>
      </c>
      <c r="BB521" s="138" t="str">
        <f t="shared" si="185"/>
        <v/>
      </c>
      <c r="BC521" s="138" t="str">
        <f t="shared" si="186"/>
        <v/>
      </c>
    </row>
    <row r="522" spans="1:55" s="2" customFormat="1" ht="35.1" customHeight="1" x14ac:dyDescent="0.2">
      <c r="A522" s="10">
        <f t="shared" si="181"/>
        <v>497</v>
      </c>
      <c r="B522" s="159"/>
      <c r="C522" s="159"/>
      <c r="D522" s="99">
        <f t="shared" si="164"/>
        <v>0</v>
      </c>
      <c r="E522" s="76">
        <f t="shared" si="165"/>
        <v>0</v>
      </c>
      <c r="F522" s="76">
        <f t="shared" si="166"/>
        <v>0</v>
      </c>
      <c r="G522" s="160"/>
      <c r="H522" s="160"/>
      <c r="I522" s="75">
        <f t="shared" si="167"/>
        <v>0</v>
      </c>
      <c r="J522" s="161"/>
      <c r="K522" s="162"/>
      <c r="L522" s="115">
        <f t="shared" si="168"/>
        <v>0</v>
      </c>
      <c r="M522" s="161"/>
      <c r="N522" s="162"/>
      <c r="O522" s="115">
        <f t="shared" si="169"/>
        <v>0</v>
      </c>
      <c r="P522" s="116"/>
      <c r="Q522" s="116"/>
      <c r="R522" s="115">
        <f t="shared" si="170"/>
        <v>0</v>
      </c>
      <c r="S522" s="116"/>
      <c r="T522" s="75">
        <f t="shared" si="171"/>
        <v>0</v>
      </c>
      <c r="U522" s="124"/>
      <c r="V522" s="125">
        <f t="shared" si="172"/>
        <v>0</v>
      </c>
      <c r="W522" s="124"/>
      <c r="X522" s="75">
        <f t="shared" si="173"/>
        <v>0</v>
      </c>
      <c r="Y522" s="161"/>
      <c r="Z522" s="163"/>
      <c r="AA522" s="162"/>
      <c r="AB522" s="75">
        <f t="shared" si="174"/>
        <v>0</v>
      </c>
      <c r="AC522" s="164"/>
      <c r="AD522" s="165"/>
      <c r="AE522" s="75">
        <f t="shared" si="175"/>
        <v>0</v>
      </c>
      <c r="AF522" s="161"/>
      <c r="AG522" s="163"/>
      <c r="AH522" s="162"/>
      <c r="AI522" s="75">
        <f t="shared" si="176"/>
        <v>0</v>
      </c>
      <c r="AJ522" s="155"/>
      <c r="AK522" s="156"/>
      <c r="AL522" s="130">
        <f t="shared" si="177"/>
        <v>0</v>
      </c>
      <c r="AM522" s="155"/>
      <c r="AN522" s="156"/>
      <c r="AO522" s="75">
        <f t="shared" si="178"/>
        <v>0</v>
      </c>
      <c r="AP522" s="77"/>
      <c r="AQ522" s="116"/>
      <c r="AR522" s="115">
        <f t="shared" si="179"/>
        <v>0</v>
      </c>
      <c r="AS522" s="136"/>
      <c r="AT522" s="115">
        <f t="shared" si="180"/>
        <v>0</v>
      </c>
      <c r="AU522" s="157"/>
      <c r="AV522" s="158"/>
      <c r="AW522" s="109">
        <f t="shared" si="187"/>
        <v>0</v>
      </c>
      <c r="AX522" s="84"/>
      <c r="AY522" s="138" t="str">
        <f t="shared" si="182"/>
        <v/>
      </c>
      <c r="AZ522" s="138" t="str">
        <f t="shared" si="183"/>
        <v/>
      </c>
      <c r="BA522" s="138" t="str">
        <f t="shared" si="184"/>
        <v/>
      </c>
      <c r="BB522" s="138" t="str">
        <f t="shared" si="185"/>
        <v/>
      </c>
      <c r="BC522" s="138" t="str">
        <f t="shared" si="186"/>
        <v/>
      </c>
    </row>
    <row r="523" spans="1:55" s="2" customFormat="1" ht="35.1" customHeight="1" x14ac:dyDescent="0.2">
      <c r="A523" s="10">
        <f t="shared" si="181"/>
        <v>498</v>
      </c>
      <c r="B523" s="159"/>
      <c r="C523" s="159"/>
      <c r="D523" s="99">
        <f t="shared" si="164"/>
        <v>0</v>
      </c>
      <c r="E523" s="76">
        <f t="shared" si="165"/>
        <v>0</v>
      </c>
      <c r="F523" s="76">
        <f t="shared" si="166"/>
        <v>0</v>
      </c>
      <c r="G523" s="160"/>
      <c r="H523" s="160"/>
      <c r="I523" s="75">
        <f t="shared" si="167"/>
        <v>0</v>
      </c>
      <c r="J523" s="161"/>
      <c r="K523" s="162"/>
      <c r="L523" s="115">
        <f t="shared" si="168"/>
        <v>0</v>
      </c>
      <c r="M523" s="161"/>
      <c r="N523" s="162"/>
      <c r="O523" s="115">
        <f t="shared" si="169"/>
        <v>0</v>
      </c>
      <c r="P523" s="116"/>
      <c r="Q523" s="116"/>
      <c r="R523" s="115">
        <f t="shared" si="170"/>
        <v>0</v>
      </c>
      <c r="S523" s="116"/>
      <c r="T523" s="75">
        <f t="shared" si="171"/>
        <v>0</v>
      </c>
      <c r="U523" s="124"/>
      <c r="V523" s="125">
        <f t="shared" si="172"/>
        <v>0</v>
      </c>
      <c r="W523" s="124"/>
      <c r="X523" s="75">
        <f t="shared" si="173"/>
        <v>0</v>
      </c>
      <c r="Y523" s="161"/>
      <c r="Z523" s="163"/>
      <c r="AA523" s="162"/>
      <c r="AB523" s="75">
        <f t="shared" si="174"/>
        <v>0</v>
      </c>
      <c r="AC523" s="164"/>
      <c r="AD523" s="165"/>
      <c r="AE523" s="75">
        <f t="shared" si="175"/>
        <v>0</v>
      </c>
      <c r="AF523" s="161"/>
      <c r="AG523" s="163"/>
      <c r="AH523" s="162"/>
      <c r="AI523" s="75">
        <f t="shared" si="176"/>
        <v>0</v>
      </c>
      <c r="AJ523" s="155"/>
      <c r="AK523" s="156"/>
      <c r="AL523" s="130">
        <f t="shared" si="177"/>
        <v>0</v>
      </c>
      <c r="AM523" s="155"/>
      <c r="AN523" s="156"/>
      <c r="AO523" s="75">
        <f t="shared" si="178"/>
        <v>0</v>
      </c>
      <c r="AP523" s="77"/>
      <c r="AQ523" s="116"/>
      <c r="AR523" s="115">
        <f t="shared" si="179"/>
        <v>0</v>
      </c>
      <c r="AS523" s="136"/>
      <c r="AT523" s="115">
        <f t="shared" si="180"/>
        <v>0</v>
      </c>
      <c r="AU523" s="157"/>
      <c r="AV523" s="158"/>
      <c r="AW523" s="109">
        <f t="shared" si="187"/>
        <v>0</v>
      </c>
      <c r="AX523" s="84"/>
      <c r="AY523" s="138" t="str">
        <f t="shared" si="182"/>
        <v/>
      </c>
      <c r="AZ523" s="138" t="str">
        <f t="shared" si="183"/>
        <v/>
      </c>
      <c r="BA523" s="138" t="str">
        <f t="shared" si="184"/>
        <v/>
      </c>
      <c r="BB523" s="138" t="str">
        <f t="shared" si="185"/>
        <v/>
      </c>
      <c r="BC523" s="138" t="str">
        <f t="shared" si="186"/>
        <v/>
      </c>
    </row>
    <row r="524" spans="1:55" s="5" customFormat="1" ht="35.1" customHeight="1" x14ac:dyDescent="0.25">
      <c r="A524" s="10">
        <f t="shared" si="181"/>
        <v>499</v>
      </c>
      <c r="B524" s="159"/>
      <c r="C524" s="159"/>
      <c r="D524" s="99">
        <f t="shared" si="164"/>
        <v>0</v>
      </c>
      <c r="E524" s="76">
        <f t="shared" si="165"/>
        <v>0</v>
      </c>
      <c r="F524" s="76">
        <f t="shared" si="166"/>
        <v>0</v>
      </c>
      <c r="G524" s="160"/>
      <c r="H524" s="160"/>
      <c r="I524" s="75">
        <f t="shared" si="167"/>
        <v>0</v>
      </c>
      <c r="J524" s="161"/>
      <c r="K524" s="162"/>
      <c r="L524" s="115">
        <f t="shared" si="168"/>
        <v>0</v>
      </c>
      <c r="M524" s="161"/>
      <c r="N524" s="162"/>
      <c r="O524" s="115">
        <f t="shared" si="169"/>
        <v>0</v>
      </c>
      <c r="P524" s="116"/>
      <c r="Q524" s="116"/>
      <c r="R524" s="115">
        <f t="shared" si="170"/>
        <v>0</v>
      </c>
      <c r="S524" s="116"/>
      <c r="T524" s="75">
        <f t="shared" si="171"/>
        <v>0</v>
      </c>
      <c r="U524" s="124"/>
      <c r="V524" s="125">
        <f t="shared" si="172"/>
        <v>0</v>
      </c>
      <c r="W524" s="124"/>
      <c r="X524" s="75">
        <f t="shared" si="173"/>
        <v>0</v>
      </c>
      <c r="Y524" s="161"/>
      <c r="Z524" s="163"/>
      <c r="AA524" s="162"/>
      <c r="AB524" s="75">
        <f t="shared" si="174"/>
        <v>0</v>
      </c>
      <c r="AC524" s="164"/>
      <c r="AD524" s="165"/>
      <c r="AE524" s="75">
        <f t="shared" si="175"/>
        <v>0</v>
      </c>
      <c r="AF524" s="161"/>
      <c r="AG524" s="163"/>
      <c r="AH524" s="162"/>
      <c r="AI524" s="75">
        <f t="shared" si="176"/>
        <v>0</v>
      </c>
      <c r="AJ524" s="155"/>
      <c r="AK524" s="156"/>
      <c r="AL524" s="130">
        <f t="shared" si="177"/>
        <v>0</v>
      </c>
      <c r="AM524" s="155"/>
      <c r="AN524" s="156"/>
      <c r="AO524" s="75">
        <f t="shared" si="178"/>
        <v>0</v>
      </c>
      <c r="AP524" s="77"/>
      <c r="AQ524" s="116"/>
      <c r="AR524" s="115">
        <f t="shared" si="179"/>
        <v>0</v>
      </c>
      <c r="AS524" s="136"/>
      <c r="AT524" s="115">
        <f t="shared" si="180"/>
        <v>0</v>
      </c>
      <c r="AU524" s="157"/>
      <c r="AV524" s="158"/>
      <c r="AW524" s="109">
        <f t="shared" si="187"/>
        <v>0</v>
      </c>
      <c r="AX524" s="82"/>
      <c r="AY524" s="138" t="str">
        <f t="shared" si="182"/>
        <v/>
      </c>
      <c r="AZ524" s="138" t="str">
        <f t="shared" si="183"/>
        <v/>
      </c>
      <c r="BA524" s="138" t="str">
        <f t="shared" si="184"/>
        <v/>
      </c>
      <c r="BB524" s="138" t="str">
        <f t="shared" si="185"/>
        <v/>
      </c>
      <c r="BC524" s="138" t="str">
        <f t="shared" si="186"/>
        <v/>
      </c>
    </row>
    <row r="525" spans="1:55" s="2" customFormat="1" ht="35.1" customHeight="1" thickBot="1" x14ac:dyDescent="0.25">
      <c r="A525" s="11">
        <f>A524+1</f>
        <v>500</v>
      </c>
      <c r="B525" s="144"/>
      <c r="C525" s="144"/>
      <c r="D525" s="100">
        <f t="shared" si="164"/>
        <v>0</v>
      </c>
      <c r="E525" s="88">
        <f t="shared" si="165"/>
        <v>0</v>
      </c>
      <c r="F525" s="88">
        <f t="shared" si="166"/>
        <v>0</v>
      </c>
      <c r="G525" s="145"/>
      <c r="H525" s="145"/>
      <c r="I525" s="86">
        <f t="shared" si="167"/>
        <v>0</v>
      </c>
      <c r="J525" s="146"/>
      <c r="K525" s="147"/>
      <c r="L525" s="117">
        <f t="shared" si="168"/>
        <v>0</v>
      </c>
      <c r="M525" s="146"/>
      <c r="N525" s="147"/>
      <c r="O525" s="117">
        <f t="shared" si="169"/>
        <v>0</v>
      </c>
      <c r="P525" s="118"/>
      <c r="Q525" s="118"/>
      <c r="R525" s="117">
        <f t="shared" si="170"/>
        <v>0</v>
      </c>
      <c r="S525" s="118"/>
      <c r="T525" s="86">
        <f t="shared" si="171"/>
        <v>0</v>
      </c>
      <c r="U525" s="126"/>
      <c r="V525" s="127">
        <f t="shared" si="172"/>
        <v>0</v>
      </c>
      <c r="W525" s="126"/>
      <c r="X525" s="86">
        <f t="shared" si="173"/>
        <v>0</v>
      </c>
      <c r="Y525" s="146"/>
      <c r="Z525" s="148"/>
      <c r="AA525" s="147"/>
      <c r="AB525" s="86">
        <f t="shared" si="174"/>
        <v>0</v>
      </c>
      <c r="AC525" s="149"/>
      <c r="AD525" s="150"/>
      <c r="AE525" s="86">
        <f t="shared" si="175"/>
        <v>0</v>
      </c>
      <c r="AF525" s="146"/>
      <c r="AG525" s="148"/>
      <c r="AH525" s="147"/>
      <c r="AI525" s="86">
        <f t="shared" si="176"/>
        <v>0</v>
      </c>
      <c r="AJ525" s="151"/>
      <c r="AK525" s="152"/>
      <c r="AL525" s="131">
        <f t="shared" si="177"/>
        <v>0</v>
      </c>
      <c r="AM525" s="151"/>
      <c r="AN525" s="152"/>
      <c r="AO525" s="86">
        <f t="shared" si="178"/>
        <v>0</v>
      </c>
      <c r="AP525" s="87"/>
      <c r="AQ525" s="118"/>
      <c r="AR525" s="117">
        <f t="shared" si="179"/>
        <v>0</v>
      </c>
      <c r="AS525" s="137"/>
      <c r="AT525" s="117">
        <f t="shared" si="180"/>
        <v>0</v>
      </c>
      <c r="AU525" s="153"/>
      <c r="AV525" s="154"/>
      <c r="AW525" s="110">
        <f t="shared" si="187"/>
        <v>0</v>
      </c>
      <c r="AX525" s="84"/>
      <c r="AY525" s="138" t="str">
        <f t="shared" si="182"/>
        <v/>
      </c>
      <c r="AZ525" s="138" t="str">
        <f t="shared" si="183"/>
        <v/>
      </c>
      <c r="BA525" s="138" t="str">
        <f t="shared" si="184"/>
        <v/>
      </c>
      <c r="BB525" s="138" t="str">
        <f t="shared" si="185"/>
        <v/>
      </c>
      <c r="BC525" s="138" t="str">
        <f t="shared" si="186"/>
        <v/>
      </c>
    </row>
    <row r="526" spans="1:55" hidden="1" x14ac:dyDescent="0.2"/>
    <row r="527" spans="1:55" hidden="1" x14ac:dyDescent="0.2"/>
    <row r="528" spans="1:55" hidden="1" x14ac:dyDescent="0.2"/>
    <row r="529" spans="4:50" s="46" customFormat="1" hidden="1" x14ac:dyDescent="0.2">
      <c r="D529" s="101"/>
      <c r="E529" s="37">
        <f>SUM(E26:E525)</f>
        <v>0</v>
      </c>
      <c r="F529" s="37">
        <f>SUM(F26:F525)</f>
        <v>0</v>
      </c>
      <c r="G529" s="112"/>
      <c r="H529" s="112"/>
      <c r="I529" s="37">
        <f>SUM(I26:I525)</f>
        <v>0</v>
      </c>
      <c r="J529" s="121"/>
      <c r="K529" s="121"/>
      <c r="L529" s="120">
        <f>SUM(L26:L525)</f>
        <v>0</v>
      </c>
      <c r="M529" s="121"/>
      <c r="N529" s="121"/>
      <c r="O529" s="120">
        <f>SUM(O26:O525)</f>
        <v>0</v>
      </c>
      <c r="P529" s="121"/>
      <c r="Q529" s="121">
        <f ca="1">Q21</f>
        <v>1</v>
      </c>
      <c r="R529" s="120">
        <f>SUM(R26:R525)</f>
        <v>0</v>
      </c>
      <c r="S529" s="121"/>
      <c r="T529" s="37">
        <f>SUM(T26:T525)</f>
        <v>0</v>
      </c>
      <c r="U529" s="112"/>
      <c r="V529" s="128">
        <f>SUM(V26:V525)</f>
        <v>0</v>
      </c>
      <c r="W529" s="112"/>
      <c r="X529" s="37">
        <f>SUM(X26:X525)</f>
        <v>0</v>
      </c>
      <c r="Y529" s="121"/>
      <c r="Z529" s="121">
        <f>Z8</f>
        <v>0</v>
      </c>
      <c r="AA529" s="121"/>
      <c r="AB529" s="37">
        <f>SUM(AB26:AB525)</f>
        <v>0</v>
      </c>
      <c r="AC529" s="112"/>
      <c r="AD529" s="112"/>
      <c r="AE529" s="37">
        <f>SUM(AE26:AE525)</f>
        <v>0</v>
      </c>
      <c r="AF529" s="121"/>
      <c r="AG529" s="121">
        <f>AG22</f>
        <v>0</v>
      </c>
      <c r="AH529" s="121"/>
      <c r="AI529" s="37">
        <f>SUM(AI26:AI525)</f>
        <v>0</v>
      </c>
      <c r="AJ529" s="134"/>
      <c r="AK529" s="134"/>
      <c r="AL529" s="133">
        <f>SUM(AL26:AL525)</f>
        <v>0</v>
      </c>
      <c r="AM529" s="134"/>
      <c r="AN529" s="134"/>
      <c r="AO529" s="37">
        <f>SUM(AO26:AO525)</f>
        <v>0</v>
      </c>
      <c r="AP529" s="46">
        <f>AP15</f>
        <v>1</v>
      </c>
      <c r="AQ529" s="121"/>
      <c r="AR529" s="120">
        <f>SUM(AR26:AR525)</f>
        <v>0</v>
      </c>
      <c r="AS529" s="121"/>
      <c r="AT529" s="120">
        <f>SUM(AT26:AT525)</f>
        <v>0</v>
      </c>
      <c r="AU529" s="121"/>
      <c r="AV529" s="121"/>
      <c r="AW529" s="37">
        <f>SUM(AW26:AW525)</f>
        <v>0</v>
      </c>
      <c r="AX529" s="85">
        <f ca="1">SUM(F529:AW529)</f>
        <v>2</v>
      </c>
    </row>
    <row r="530" spans="4:50" hidden="1" x14ac:dyDescent="0.2"/>
  </sheetData>
  <sheetProtection algorithmName="SHA-512" hashValue="VbShx53FMqPUPcLb5yUFeRGY7yBm31WKcIXLJIrykgne8+WLX0qvzPHBjUaKpu9bbKphYPn3sJc6hI1SQNfV7w==" saltValue="WE1Jop9XfrT/tWTkOG3Aig==" spinCount="100000" sheet="1" selectLockedCells="1" sort="0" autoFilter="0"/>
  <mergeCells count="5035">
    <mergeCell ref="B376:C376"/>
    <mergeCell ref="G376:H376"/>
    <mergeCell ref="J376:K376"/>
    <mergeCell ref="M376:N376"/>
    <mergeCell ref="Y376:AA376"/>
    <mergeCell ref="AC376:AD376"/>
    <mergeCell ref="AF376:AH376"/>
    <mergeCell ref="AJ376:AK376"/>
    <mergeCell ref="AM376:AN376"/>
    <mergeCell ref="AU376:AV376"/>
    <mergeCell ref="B374:C374"/>
    <mergeCell ref="G374:H374"/>
    <mergeCell ref="J374:K374"/>
    <mergeCell ref="M374:N374"/>
    <mergeCell ref="Y374:AA374"/>
    <mergeCell ref="AC374:AD374"/>
    <mergeCell ref="AF374:AH374"/>
    <mergeCell ref="AJ374:AK374"/>
    <mergeCell ref="AM374:AN374"/>
    <mergeCell ref="AU374:AV374"/>
    <mergeCell ref="B375:C375"/>
    <mergeCell ref="G375:H375"/>
    <mergeCell ref="J375:K375"/>
    <mergeCell ref="M375:N375"/>
    <mergeCell ref="Y375:AA375"/>
    <mergeCell ref="AC375:AD375"/>
    <mergeCell ref="AF375:AH375"/>
    <mergeCell ref="AJ375:AK375"/>
    <mergeCell ref="AM375:AN375"/>
    <mergeCell ref="AU375:AV375"/>
    <mergeCell ref="B372:C372"/>
    <mergeCell ref="G372:H372"/>
    <mergeCell ref="J372:K372"/>
    <mergeCell ref="M372:N372"/>
    <mergeCell ref="Y372:AA372"/>
    <mergeCell ref="AC372:AD372"/>
    <mergeCell ref="AF372:AH372"/>
    <mergeCell ref="AJ372:AK372"/>
    <mergeCell ref="AM372:AN372"/>
    <mergeCell ref="AU372:AV372"/>
    <mergeCell ref="B373:C373"/>
    <mergeCell ref="G373:H373"/>
    <mergeCell ref="J373:K373"/>
    <mergeCell ref="M373:N373"/>
    <mergeCell ref="Y373:AA373"/>
    <mergeCell ref="AC373:AD373"/>
    <mergeCell ref="AF373:AH373"/>
    <mergeCell ref="AJ373:AK373"/>
    <mergeCell ref="AM373:AN373"/>
    <mergeCell ref="AU373:AV373"/>
    <mergeCell ref="B370:C370"/>
    <mergeCell ref="G370:H370"/>
    <mergeCell ref="J370:K370"/>
    <mergeCell ref="M370:N370"/>
    <mergeCell ref="Y370:AA370"/>
    <mergeCell ref="AC370:AD370"/>
    <mergeCell ref="AF370:AH370"/>
    <mergeCell ref="AJ370:AK370"/>
    <mergeCell ref="AM370:AN370"/>
    <mergeCell ref="AU370:AV370"/>
    <mergeCell ref="B371:C371"/>
    <mergeCell ref="G371:H371"/>
    <mergeCell ref="J371:K371"/>
    <mergeCell ref="M371:N371"/>
    <mergeCell ref="Y371:AA371"/>
    <mergeCell ref="AC371:AD371"/>
    <mergeCell ref="AF371:AH371"/>
    <mergeCell ref="AJ371:AK371"/>
    <mergeCell ref="AM371:AN371"/>
    <mergeCell ref="AU371:AV371"/>
    <mergeCell ref="B368:C368"/>
    <mergeCell ref="G368:H368"/>
    <mergeCell ref="J368:K368"/>
    <mergeCell ref="M368:N368"/>
    <mergeCell ref="Y368:AA368"/>
    <mergeCell ref="AC368:AD368"/>
    <mergeCell ref="AF368:AH368"/>
    <mergeCell ref="AJ368:AK368"/>
    <mergeCell ref="AM368:AN368"/>
    <mergeCell ref="AU368:AV368"/>
    <mergeCell ref="B369:C369"/>
    <mergeCell ref="G369:H369"/>
    <mergeCell ref="J369:K369"/>
    <mergeCell ref="M369:N369"/>
    <mergeCell ref="Y369:AA369"/>
    <mergeCell ref="AC369:AD369"/>
    <mergeCell ref="AF369:AH369"/>
    <mergeCell ref="AJ369:AK369"/>
    <mergeCell ref="AM369:AN369"/>
    <mergeCell ref="AU369:AV369"/>
    <mergeCell ref="B366:C366"/>
    <mergeCell ref="G366:H366"/>
    <mergeCell ref="J366:K366"/>
    <mergeCell ref="M366:N366"/>
    <mergeCell ref="Y366:AA366"/>
    <mergeCell ref="AC366:AD366"/>
    <mergeCell ref="AF366:AH366"/>
    <mergeCell ref="AJ366:AK366"/>
    <mergeCell ref="AM366:AN366"/>
    <mergeCell ref="AU366:AV366"/>
    <mergeCell ref="B367:C367"/>
    <mergeCell ref="G367:H367"/>
    <mergeCell ref="J367:K367"/>
    <mergeCell ref="M367:N367"/>
    <mergeCell ref="Y367:AA367"/>
    <mergeCell ref="AC367:AD367"/>
    <mergeCell ref="AF367:AH367"/>
    <mergeCell ref="AJ367:AK367"/>
    <mergeCell ref="AM367:AN367"/>
    <mergeCell ref="AU367:AV367"/>
    <mergeCell ref="B364:C364"/>
    <mergeCell ref="G364:H364"/>
    <mergeCell ref="J364:K364"/>
    <mergeCell ref="M364:N364"/>
    <mergeCell ref="Y364:AA364"/>
    <mergeCell ref="AC364:AD364"/>
    <mergeCell ref="AF364:AH364"/>
    <mergeCell ref="AJ364:AK364"/>
    <mergeCell ref="AM364:AN364"/>
    <mergeCell ref="AU364:AV364"/>
    <mergeCell ref="B365:C365"/>
    <mergeCell ref="G365:H365"/>
    <mergeCell ref="J365:K365"/>
    <mergeCell ref="M365:N365"/>
    <mergeCell ref="Y365:AA365"/>
    <mergeCell ref="AC365:AD365"/>
    <mergeCell ref="AF365:AH365"/>
    <mergeCell ref="AJ365:AK365"/>
    <mergeCell ref="AM365:AN365"/>
    <mergeCell ref="AU365:AV365"/>
    <mergeCell ref="B362:C362"/>
    <mergeCell ref="G362:H362"/>
    <mergeCell ref="J362:K362"/>
    <mergeCell ref="M362:N362"/>
    <mergeCell ref="Y362:AA362"/>
    <mergeCell ref="AC362:AD362"/>
    <mergeCell ref="AF362:AH362"/>
    <mergeCell ref="AJ362:AK362"/>
    <mergeCell ref="AM362:AN362"/>
    <mergeCell ref="AU362:AV362"/>
    <mergeCell ref="B363:C363"/>
    <mergeCell ref="G363:H363"/>
    <mergeCell ref="J363:K363"/>
    <mergeCell ref="M363:N363"/>
    <mergeCell ref="Y363:AA363"/>
    <mergeCell ref="AC363:AD363"/>
    <mergeCell ref="AF363:AH363"/>
    <mergeCell ref="AJ363:AK363"/>
    <mergeCell ref="AM363:AN363"/>
    <mergeCell ref="AU363:AV363"/>
    <mergeCell ref="B360:C360"/>
    <mergeCell ref="G360:H360"/>
    <mergeCell ref="J360:K360"/>
    <mergeCell ref="M360:N360"/>
    <mergeCell ref="Y360:AA360"/>
    <mergeCell ref="AC360:AD360"/>
    <mergeCell ref="AF360:AH360"/>
    <mergeCell ref="AJ360:AK360"/>
    <mergeCell ref="AM360:AN360"/>
    <mergeCell ref="AU360:AV360"/>
    <mergeCell ref="B361:C361"/>
    <mergeCell ref="G361:H361"/>
    <mergeCell ref="J361:K361"/>
    <mergeCell ref="M361:N361"/>
    <mergeCell ref="Y361:AA361"/>
    <mergeCell ref="AC361:AD361"/>
    <mergeCell ref="AF361:AH361"/>
    <mergeCell ref="AJ361:AK361"/>
    <mergeCell ref="AM361:AN361"/>
    <mergeCell ref="AU361:AV361"/>
    <mergeCell ref="B358:C358"/>
    <mergeCell ref="G358:H358"/>
    <mergeCell ref="J358:K358"/>
    <mergeCell ref="M358:N358"/>
    <mergeCell ref="Y358:AA358"/>
    <mergeCell ref="AC358:AD358"/>
    <mergeCell ref="AF358:AH358"/>
    <mergeCell ref="AJ358:AK358"/>
    <mergeCell ref="AM358:AN358"/>
    <mergeCell ref="AU358:AV358"/>
    <mergeCell ref="B359:C359"/>
    <mergeCell ref="G359:H359"/>
    <mergeCell ref="J359:K359"/>
    <mergeCell ref="M359:N359"/>
    <mergeCell ref="Y359:AA359"/>
    <mergeCell ref="AC359:AD359"/>
    <mergeCell ref="AF359:AH359"/>
    <mergeCell ref="AJ359:AK359"/>
    <mergeCell ref="AM359:AN359"/>
    <mergeCell ref="AU359:AV359"/>
    <mergeCell ref="B356:C356"/>
    <mergeCell ref="G356:H356"/>
    <mergeCell ref="J356:K356"/>
    <mergeCell ref="M356:N356"/>
    <mergeCell ref="Y356:AA356"/>
    <mergeCell ref="AC356:AD356"/>
    <mergeCell ref="AF356:AH356"/>
    <mergeCell ref="AJ356:AK356"/>
    <mergeCell ref="AM356:AN356"/>
    <mergeCell ref="AU356:AV356"/>
    <mergeCell ref="B357:C357"/>
    <mergeCell ref="G357:H357"/>
    <mergeCell ref="J357:K357"/>
    <mergeCell ref="M357:N357"/>
    <mergeCell ref="Y357:AA357"/>
    <mergeCell ref="AC357:AD357"/>
    <mergeCell ref="AF357:AH357"/>
    <mergeCell ref="AJ357:AK357"/>
    <mergeCell ref="AM357:AN357"/>
    <mergeCell ref="AU357:AV357"/>
    <mergeCell ref="B354:C354"/>
    <mergeCell ref="G354:H354"/>
    <mergeCell ref="J354:K354"/>
    <mergeCell ref="M354:N354"/>
    <mergeCell ref="Y354:AA354"/>
    <mergeCell ref="AC354:AD354"/>
    <mergeCell ref="AF354:AH354"/>
    <mergeCell ref="AJ354:AK354"/>
    <mergeCell ref="AM354:AN354"/>
    <mergeCell ref="AU354:AV354"/>
    <mergeCell ref="B355:C355"/>
    <mergeCell ref="G355:H355"/>
    <mergeCell ref="J355:K355"/>
    <mergeCell ref="M355:N355"/>
    <mergeCell ref="Y355:AA355"/>
    <mergeCell ref="AC355:AD355"/>
    <mergeCell ref="AF355:AH355"/>
    <mergeCell ref="AJ355:AK355"/>
    <mergeCell ref="AM355:AN355"/>
    <mergeCell ref="AU355:AV355"/>
    <mergeCell ref="B352:C352"/>
    <mergeCell ref="G352:H352"/>
    <mergeCell ref="J352:K352"/>
    <mergeCell ref="M352:N352"/>
    <mergeCell ref="Y352:AA352"/>
    <mergeCell ref="AC352:AD352"/>
    <mergeCell ref="AF352:AH352"/>
    <mergeCell ref="AJ352:AK352"/>
    <mergeCell ref="AM352:AN352"/>
    <mergeCell ref="AU352:AV352"/>
    <mergeCell ref="B353:C353"/>
    <mergeCell ref="G353:H353"/>
    <mergeCell ref="J353:K353"/>
    <mergeCell ref="M353:N353"/>
    <mergeCell ref="Y353:AA353"/>
    <mergeCell ref="AC353:AD353"/>
    <mergeCell ref="AF353:AH353"/>
    <mergeCell ref="AJ353:AK353"/>
    <mergeCell ref="AM353:AN353"/>
    <mergeCell ref="AU353:AV353"/>
    <mergeCell ref="B350:C350"/>
    <mergeCell ref="G350:H350"/>
    <mergeCell ref="J350:K350"/>
    <mergeCell ref="M350:N350"/>
    <mergeCell ref="Y350:AA350"/>
    <mergeCell ref="AC350:AD350"/>
    <mergeCell ref="AF350:AH350"/>
    <mergeCell ref="AJ350:AK350"/>
    <mergeCell ref="AM350:AN350"/>
    <mergeCell ref="AU350:AV350"/>
    <mergeCell ref="B351:C351"/>
    <mergeCell ref="G351:H351"/>
    <mergeCell ref="J351:K351"/>
    <mergeCell ref="M351:N351"/>
    <mergeCell ref="Y351:AA351"/>
    <mergeCell ref="AC351:AD351"/>
    <mergeCell ref="AF351:AH351"/>
    <mergeCell ref="AJ351:AK351"/>
    <mergeCell ref="AM351:AN351"/>
    <mergeCell ref="AU351:AV351"/>
    <mergeCell ref="B348:C348"/>
    <mergeCell ref="G348:H348"/>
    <mergeCell ref="J348:K348"/>
    <mergeCell ref="M348:N348"/>
    <mergeCell ref="Y348:AA348"/>
    <mergeCell ref="AC348:AD348"/>
    <mergeCell ref="AF348:AH348"/>
    <mergeCell ref="AJ348:AK348"/>
    <mergeCell ref="AM348:AN348"/>
    <mergeCell ref="AU348:AV348"/>
    <mergeCell ref="B349:C349"/>
    <mergeCell ref="G349:H349"/>
    <mergeCell ref="J349:K349"/>
    <mergeCell ref="M349:N349"/>
    <mergeCell ref="Y349:AA349"/>
    <mergeCell ref="AC349:AD349"/>
    <mergeCell ref="AF349:AH349"/>
    <mergeCell ref="AJ349:AK349"/>
    <mergeCell ref="AM349:AN349"/>
    <mergeCell ref="AU349:AV349"/>
    <mergeCell ref="B346:C346"/>
    <mergeCell ref="G346:H346"/>
    <mergeCell ref="J346:K346"/>
    <mergeCell ref="M346:N346"/>
    <mergeCell ref="Y346:AA346"/>
    <mergeCell ref="AC346:AD346"/>
    <mergeCell ref="AF346:AH346"/>
    <mergeCell ref="AJ346:AK346"/>
    <mergeCell ref="AM346:AN346"/>
    <mergeCell ref="AU346:AV346"/>
    <mergeCell ref="B347:C347"/>
    <mergeCell ref="G347:H347"/>
    <mergeCell ref="J347:K347"/>
    <mergeCell ref="M347:N347"/>
    <mergeCell ref="Y347:AA347"/>
    <mergeCell ref="AC347:AD347"/>
    <mergeCell ref="AF347:AH347"/>
    <mergeCell ref="AJ347:AK347"/>
    <mergeCell ref="AM347:AN347"/>
    <mergeCell ref="AU347:AV347"/>
    <mergeCell ref="B344:C344"/>
    <mergeCell ref="G344:H344"/>
    <mergeCell ref="J344:K344"/>
    <mergeCell ref="M344:N344"/>
    <mergeCell ref="Y344:AA344"/>
    <mergeCell ref="AC344:AD344"/>
    <mergeCell ref="AF344:AH344"/>
    <mergeCell ref="AJ344:AK344"/>
    <mergeCell ref="AM344:AN344"/>
    <mergeCell ref="AU344:AV344"/>
    <mergeCell ref="B345:C345"/>
    <mergeCell ref="G345:H345"/>
    <mergeCell ref="J345:K345"/>
    <mergeCell ref="M345:N345"/>
    <mergeCell ref="Y345:AA345"/>
    <mergeCell ref="AC345:AD345"/>
    <mergeCell ref="AF345:AH345"/>
    <mergeCell ref="AJ345:AK345"/>
    <mergeCell ref="AM345:AN345"/>
    <mergeCell ref="AU345:AV345"/>
    <mergeCell ref="B342:C342"/>
    <mergeCell ref="G342:H342"/>
    <mergeCell ref="J342:K342"/>
    <mergeCell ref="M342:N342"/>
    <mergeCell ref="Y342:AA342"/>
    <mergeCell ref="AC342:AD342"/>
    <mergeCell ref="AF342:AH342"/>
    <mergeCell ref="AJ342:AK342"/>
    <mergeCell ref="AM342:AN342"/>
    <mergeCell ref="AU342:AV342"/>
    <mergeCell ref="B343:C343"/>
    <mergeCell ref="G343:H343"/>
    <mergeCell ref="J343:K343"/>
    <mergeCell ref="M343:N343"/>
    <mergeCell ref="Y343:AA343"/>
    <mergeCell ref="AC343:AD343"/>
    <mergeCell ref="AF343:AH343"/>
    <mergeCell ref="AJ343:AK343"/>
    <mergeCell ref="AM343:AN343"/>
    <mergeCell ref="AU343:AV343"/>
    <mergeCell ref="B340:C340"/>
    <mergeCell ref="G340:H340"/>
    <mergeCell ref="J340:K340"/>
    <mergeCell ref="M340:N340"/>
    <mergeCell ref="Y340:AA340"/>
    <mergeCell ref="AC340:AD340"/>
    <mergeCell ref="AF340:AH340"/>
    <mergeCell ref="AJ340:AK340"/>
    <mergeCell ref="AM340:AN340"/>
    <mergeCell ref="AU340:AV340"/>
    <mergeCell ref="B341:C341"/>
    <mergeCell ref="G341:H341"/>
    <mergeCell ref="J341:K341"/>
    <mergeCell ref="M341:N341"/>
    <mergeCell ref="Y341:AA341"/>
    <mergeCell ref="AC341:AD341"/>
    <mergeCell ref="AF341:AH341"/>
    <mergeCell ref="AJ341:AK341"/>
    <mergeCell ref="AM341:AN341"/>
    <mergeCell ref="AU341:AV341"/>
    <mergeCell ref="B338:C338"/>
    <mergeCell ref="G338:H338"/>
    <mergeCell ref="J338:K338"/>
    <mergeCell ref="M338:N338"/>
    <mergeCell ref="Y338:AA338"/>
    <mergeCell ref="AC338:AD338"/>
    <mergeCell ref="AF338:AH338"/>
    <mergeCell ref="AJ338:AK338"/>
    <mergeCell ref="AM338:AN338"/>
    <mergeCell ref="AU338:AV338"/>
    <mergeCell ref="B339:C339"/>
    <mergeCell ref="G339:H339"/>
    <mergeCell ref="J339:K339"/>
    <mergeCell ref="M339:N339"/>
    <mergeCell ref="Y339:AA339"/>
    <mergeCell ref="AC339:AD339"/>
    <mergeCell ref="AF339:AH339"/>
    <mergeCell ref="AJ339:AK339"/>
    <mergeCell ref="AM339:AN339"/>
    <mergeCell ref="AU339:AV339"/>
    <mergeCell ref="B336:C336"/>
    <mergeCell ref="G336:H336"/>
    <mergeCell ref="J336:K336"/>
    <mergeCell ref="M336:N336"/>
    <mergeCell ref="Y336:AA336"/>
    <mergeCell ref="AC336:AD336"/>
    <mergeCell ref="AF336:AH336"/>
    <mergeCell ref="AJ336:AK336"/>
    <mergeCell ref="AM336:AN336"/>
    <mergeCell ref="AU336:AV336"/>
    <mergeCell ref="B337:C337"/>
    <mergeCell ref="G337:H337"/>
    <mergeCell ref="J337:K337"/>
    <mergeCell ref="M337:N337"/>
    <mergeCell ref="Y337:AA337"/>
    <mergeCell ref="AC337:AD337"/>
    <mergeCell ref="AF337:AH337"/>
    <mergeCell ref="AJ337:AK337"/>
    <mergeCell ref="AM337:AN337"/>
    <mergeCell ref="AU337:AV337"/>
    <mergeCell ref="B334:C334"/>
    <mergeCell ref="G334:H334"/>
    <mergeCell ref="J334:K334"/>
    <mergeCell ref="M334:N334"/>
    <mergeCell ref="Y334:AA334"/>
    <mergeCell ref="AC334:AD334"/>
    <mergeCell ref="AF334:AH334"/>
    <mergeCell ref="AJ334:AK334"/>
    <mergeCell ref="AM334:AN334"/>
    <mergeCell ref="AU334:AV334"/>
    <mergeCell ref="B335:C335"/>
    <mergeCell ref="G335:H335"/>
    <mergeCell ref="J335:K335"/>
    <mergeCell ref="M335:N335"/>
    <mergeCell ref="Y335:AA335"/>
    <mergeCell ref="AC335:AD335"/>
    <mergeCell ref="AF335:AH335"/>
    <mergeCell ref="AJ335:AK335"/>
    <mergeCell ref="AM335:AN335"/>
    <mergeCell ref="AU335:AV335"/>
    <mergeCell ref="B332:C332"/>
    <mergeCell ref="G332:H332"/>
    <mergeCell ref="J332:K332"/>
    <mergeCell ref="M332:N332"/>
    <mergeCell ref="Y332:AA332"/>
    <mergeCell ref="AC332:AD332"/>
    <mergeCell ref="AF332:AH332"/>
    <mergeCell ref="AJ332:AK332"/>
    <mergeCell ref="AM332:AN332"/>
    <mergeCell ref="AU332:AV332"/>
    <mergeCell ref="B333:C333"/>
    <mergeCell ref="G333:H333"/>
    <mergeCell ref="J333:K333"/>
    <mergeCell ref="M333:N333"/>
    <mergeCell ref="Y333:AA333"/>
    <mergeCell ref="AC333:AD333"/>
    <mergeCell ref="AF333:AH333"/>
    <mergeCell ref="AJ333:AK333"/>
    <mergeCell ref="AM333:AN333"/>
    <mergeCell ref="AU333:AV333"/>
    <mergeCell ref="B330:C330"/>
    <mergeCell ref="G330:H330"/>
    <mergeCell ref="J330:K330"/>
    <mergeCell ref="M330:N330"/>
    <mergeCell ref="Y330:AA330"/>
    <mergeCell ref="AC330:AD330"/>
    <mergeCell ref="AF330:AH330"/>
    <mergeCell ref="AJ330:AK330"/>
    <mergeCell ref="AM330:AN330"/>
    <mergeCell ref="AU330:AV330"/>
    <mergeCell ref="B331:C331"/>
    <mergeCell ref="G331:H331"/>
    <mergeCell ref="J331:K331"/>
    <mergeCell ref="M331:N331"/>
    <mergeCell ref="Y331:AA331"/>
    <mergeCell ref="AC331:AD331"/>
    <mergeCell ref="AF331:AH331"/>
    <mergeCell ref="AJ331:AK331"/>
    <mergeCell ref="AM331:AN331"/>
    <mergeCell ref="AU331:AV331"/>
    <mergeCell ref="B328:C328"/>
    <mergeCell ref="G328:H328"/>
    <mergeCell ref="J328:K328"/>
    <mergeCell ref="M328:N328"/>
    <mergeCell ref="Y328:AA328"/>
    <mergeCell ref="AC328:AD328"/>
    <mergeCell ref="AF328:AH328"/>
    <mergeCell ref="AJ328:AK328"/>
    <mergeCell ref="AM328:AN328"/>
    <mergeCell ref="AU328:AV328"/>
    <mergeCell ref="B329:C329"/>
    <mergeCell ref="G329:H329"/>
    <mergeCell ref="J329:K329"/>
    <mergeCell ref="M329:N329"/>
    <mergeCell ref="Y329:AA329"/>
    <mergeCell ref="AC329:AD329"/>
    <mergeCell ref="AF329:AH329"/>
    <mergeCell ref="AJ329:AK329"/>
    <mergeCell ref="AM329:AN329"/>
    <mergeCell ref="AU329:AV329"/>
    <mergeCell ref="B326:C326"/>
    <mergeCell ref="G326:H326"/>
    <mergeCell ref="J326:K326"/>
    <mergeCell ref="M326:N326"/>
    <mergeCell ref="Y326:AA326"/>
    <mergeCell ref="AC326:AD326"/>
    <mergeCell ref="AF326:AH326"/>
    <mergeCell ref="AJ326:AK326"/>
    <mergeCell ref="AM326:AN326"/>
    <mergeCell ref="AU326:AV326"/>
    <mergeCell ref="B327:C327"/>
    <mergeCell ref="G327:H327"/>
    <mergeCell ref="J327:K327"/>
    <mergeCell ref="M327:N327"/>
    <mergeCell ref="Y327:AA327"/>
    <mergeCell ref="AC327:AD327"/>
    <mergeCell ref="AF327:AH327"/>
    <mergeCell ref="AJ327:AK327"/>
    <mergeCell ref="AM327:AN327"/>
    <mergeCell ref="AU327:AV327"/>
    <mergeCell ref="B324:C324"/>
    <mergeCell ref="G324:H324"/>
    <mergeCell ref="J324:K324"/>
    <mergeCell ref="M324:N324"/>
    <mergeCell ref="Y324:AA324"/>
    <mergeCell ref="AC324:AD324"/>
    <mergeCell ref="AF324:AH324"/>
    <mergeCell ref="AJ324:AK324"/>
    <mergeCell ref="AM324:AN324"/>
    <mergeCell ref="AU324:AV324"/>
    <mergeCell ref="B325:C325"/>
    <mergeCell ref="G325:H325"/>
    <mergeCell ref="J325:K325"/>
    <mergeCell ref="M325:N325"/>
    <mergeCell ref="Y325:AA325"/>
    <mergeCell ref="AC325:AD325"/>
    <mergeCell ref="AF325:AH325"/>
    <mergeCell ref="AJ325:AK325"/>
    <mergeCell ref="AM325:AN325"/>
    <mergeCell ref="AU325:AV325"/>
    <mergeCell ref="B322:C322"/>
    <mergeCell ref="G322:H322"/>
    <mergeCell ref="J322:K322"/>
    <mergeCell ref="M322:N322"/>
    <mergeCell ref="Y322:AA322"/>
    <mergeCell ref="AC322:AD322"/>
    <mergeCell ref="AF322:AH322"/>
    <mergeCell ref="AJ322:AK322"/>
    <mergeCell ref="AM322:AN322"/>
    <mergeCell ref="AU322:AV322"/>
    <mergeCell ref="B323:C323"/>
    <mergeCell ref="G323:H323"/>
    <mergeCell ref="J323:K323"/>
    <mergeCell ref="M323:N323"/>
    <mergeCell ref="Y323:AA323"/>
    <mergeCell ref="AC323:AD323"/>
    <mergeCell ref="AF323:AH323"/>
    <mergeCell ref="AJ323:AK323"/>
    <mergeCell ref="AM323:AN323"/>
    <mergeCell ref="AU323:AV323"/>
    <mergeCell ref="B320:C320"/>
    <mergeCell ref="G320:H320"/>
    <mergeCell ref="J320:K320"/>
    <mergeCell ref="M320:N320"/>
    <mergeCell ref="Y320:AA320"/>
    <mergeCell ref="AC320:AD320"/>
    <mergeCell ref="AF320:AH320"/>
    <mergeCell ref="AJ320:AK320"/>
    <mergeCell ref="AM320:AN320"/>
    <mergeCell ref="AU320:AV320"/>
    <mergeCell ref="B321:C321"/>
    <mergeCell ref="G321:H321"/>
    <mergeCell ref="J321:K321"/>
    <mergeCell ref="M321:N321"/>
    <mergeCell ref="Y321:AA321"/>
    <mergeCell ref="AC321:AD321"/>
    <mergeCell ref="AF321:AH321"/>
    <mergeCell ref="AJ321:AK321"/>
    <mergeCell ref="AM321:AN321"/>
    <mergeCell ref="AU321:AV321"/>
    <mergeCell ref="B318:C318"/>
    <mergeCell ref="G318:H318"/>
    <mergeCell ref="J318:K318"/>
    <mergeCell ref="M318:N318"/>
    <mergeCell ref="Y318:AA318"/>
    <mergeCell ref="AC318:AD318"/>
    <mergeCell ref="AF318:AH318"/>
    <mergeCell ref="AJ318:AK318"/>
    <mergeCell ref="AM318:AN318"/>
    <mergeCell ref="AU318:AV318"/>
    <mergeCell ref="B319:C319"/>
    <mergeCell ref="G319:H319"/>
    <mergeCell ref="J319:K319"/>
    <mergeCell ref="M319:N319"/>
    <mergeCell ref="Y319:AA319"/>
    <mergeCell ref="AC319:AD319"/>
    <mergeCell ref="AF319:AH319"/>
    <mergeCell ref="AJ319:AK319"/>
    <mergeCell ref="AM319:AN319"/>
    <mergeCell ref="AU319:AV319"/>
    <mergeCell ref="B316:C316"/>
    <mergeCell ref="G316:H316"/>
    <mergeCell ref="J316:K316"/>
    <mergeCell ref="M316:N316"/>
    <mergeCell ref="Y316:AA316"/>
    <mergeCell ref="AC316:AD316"/>
    <mergeCell ref="AF316:AH316"/>
    <mergeCell ref="AJ316:AK316"/>
    <mergeCell ref="AM316:AN316"/>
    <mergeCell ref="AU316:AV316"/>
    <mergeCell ref="B317:C317"/>
    <mergeCell ref="G317:H317"/>
    <mergeCell ref="J317:K317"/>
    <mergeCell ref="M317:N317"/>
    <mergeCell ref="Y317:AA317"/>
    <mergeCell ref="AC317:AD317"/>
    <mergeCell ref="AF317:AH317"/>
    <mergeCell ref="AJ317:AK317"/>
    <mergeCell ref="AM317:AN317"/>
    <mergeCell ref="AU317:AV317"/>
    <mergeCell ref="B314:C314"/>
    <mergeCell ref="G314:H314"/>
    <mergeCell ref="J314:K314"/>
    <mergeCell ref="M314:N314"/>
    <mergeCell ref="Y314:AA314"/>
    <mergeCell ref="AC314:AD314"/>
    <mergeCell ref="AF314:AH314"/>
    <mergeCell ref="AJ314:AK314"/>
    <mergeCell ref="AM314:AN314"/>
    <mergeCell ref="AU314:AV314"/>
    <mergeCell ref="B315:C315"/>
    <mergeCell ref="G315:H315"/>
    <mergeCell ref="J315:K315"/>
    <mergeCell ref="M315:N315"/>
    <mergeCell ref="Y315:AA315"/>
    <mergeCell ref="AC315:AD315"/>
    <mergeCell ref="AF315:AH315"/>
    <mergeCell ref="AJ315:AK315"/>
    <mergeCell ref="AM315:AN315"/>
    <mergeCell ref="AU315:AV315"/>
    <mergeCell ref="B312:C312"/>
    <mergeCell ref="G312:H312"/>
    <mergeCell ref="J312:K312"/>
    <mergeCell ref="M312:N312"/>
    <mergeCell ref="Y312:AA312"/>
    <mergeCell ref="AC312:AD312"/>
    <mergeCell ref="AF312:AH312"/>
    <mergeCell ref="AJ312:AK312"/>
    <mergeCell ref="AM312:AN312"/>
    <mergeCell ref="AU312:AV312"/>
    <mergeCell ref="B313:C313"/>
    <mergeCell ref="G313:H313"/>
    <mergeCell ref="J313:K313"/>
    <mergeCell ref="M313:N313"/>
    <mergeCell ref="Y313:AA313"/>
    <mergeCell ref="AC313:AD313"/>
    <mergeCell ref="AF313:AH313"/>
    <mergeCell ref="AJ313:AK313"/>
    <mergeCell ref="AM313:AN313"/>
    <mergeCell ref="AU313:AV313"/>
    <mergeCell ref="B310:C310"/>
    <mergeCell ref="G310:H310"/>
    <mergeCell ref="J310:K310"/>
    <mergeCell ref="M310:N310"/>
    <mergeCell ref="Y310:AA310"/>
    <mergeCell ref="AC310:AD310"/>
    <mergeCell ref="AF310:AH310"/>
    <mergeCell ref="AJ310:AK310"/>
    <mergeCell ref="AM310:AN310"/>
    <mergeCell ref="AU310:AV310"/>
    <mergeCell ref="B311:C311"/>
    <mergeCell ref="G311:H311"/>
    <mergeCell ref="J311:K311"/>
    <mergeCell ref="M311:N311"/>
    <mergeCell ref="Y311:AA311"/>
    <mergeCell ref="AC311:AD311"/>
    <mergeCell ref="AF311:AH311"/>
    <mergeCell ref="AJ311:AK311"/>
    <mergeCell ref="AM311:AN311"/>
    <mergeCell ref="AU311:AV311"/>
    <mergeCell ref="B308:C308"/>
    <mergeCell ref="G308:H308"/>
    <mergeCell ref="J308:K308"/>
    <mergeCell ref="M308:N308"/>
    <mergeCell ref="Y308:AA308"/>
    <mergeCell ref="AC308:AD308"/>
    <mergeCell ref="AF308:AH308"/>
    <mergeCell ref="AJ308:AK308"/>
    <mergeCell ref="AM308:AN308"/>
    <mergeCell ref="AU308:AV308"/>
    <mergeCell ref="B309:C309"/>
    <mergeCell ref="G309:H309"/>
    <mergeCell ref="J309:K309"/>
    <mergeCell ref="M309:N309"/>
    <mergeCell ref="Y309:AA309"/>
    <mergeCell ref="AC309:AD309"/>
    <mergeCell ref="AF309:AH309"/>
    <mergeCell ref="AJ309:AK309"/>
    <mergeCell ref="AM309:AN309"/>
    <mergeCell ref="AU309:AV309"/>
    <mergeCell ref="B306:C306"/>
    <mergeCell ref="G306:H306"/>
    <mergeCell ref="J306:K306"/>
    <mergeCell ref="M306:N306"/>
    <mergeCell ref="Y306:AA306"/>
    <mergeCell ref="AC306:AD306"/>
    <mergeCell ref="AF306:AH306"/>
    <mergeCell ref="AJ306:AK306"/>
    <mergeCell ref="AM306:AN306"/>
    <mergeCell ref="AU306:AV306"/>
    <mergeCell ref="B307:C307"/>
    <mergeCell ref="G307:H307"/>
    <mergeCell ref="J307:K307"/>
    <mergeCell ref="M307:N307"/>
    <mergeCell ref="Y307:AA307"/>
    <mergeCell ref="AC307:AD307"/>
    <mergeCell ref="AF307:AH307"/>
    <mergeCell ref="AJ307:AK307"/>
    <mergeCell ref="AM307:AN307"/>
    <mergeCell ref="AU307:AV307"/>
    <mergeCell ref="B304:C304"/>
    <mergeCell ref="G304:H304"/>
    <mergeCell ref="J304:K304"/>
    <mergeCell ref="M304:N304"/>
    <mergeCell ref="Y304:AA304"/>
    <mergeCell ref="AC304:AD304"/>
    <mergeCell ref="AF304:AH304"/>
    <mergeCell ref="AJ304:AK304"/>
    <mergeCell ref="AM304:AN304"/>
    <mergeCell ref="AU304:AV304"/>
    <mergeCell ref="B305:C305"/>
    <mergeCell ref="G305:H305"/>
    <mergeCell ref="J305:K305"/>
    <mergeCell ref="M305:N305"/>
    <mergeCell ref="Y305:AA305"/>
    <mergeCell ref="AC305:AD305"/>
    <mergeCell ref="AF305:AH305"/>
    <mergeCell ref="AJ305:AK305"/>
    <mergeCell ref="AM305:AN305"/>
    <mergeCell ref="AU305:AV305"/>
    <mergeCell ref="B302:C302"/>
    <mergeCell ref="G302:H302"/>
    <mergeCell ref="J302:K302"/>
    <mergeCell ref="M302:N302"/>
    <mergeCell ref="Y302:AA302"/>
    <mergeCell ref="AC302:AD302"/>
    <mergeCell ref="AF302:AH302"/>
    <mergeCell ref="AJ302:AK302"/>
    <mergeCell ref="AM302:AN302"/>
    <mergeCell ref="AU302:AV302"/>
    <mergeCell ref="B303:C303"/>
    <mergeCell ref="G303:H303"/>
    <mergeCell ref="J303:K303"/>
    <mergeCell ref="M303:N303"/>
    <mergeCell ref="Y303:AA303"/>
    <mergeCell ref="AC303:AD303"/>
    <mergeCell ref="AF303:AH303"/>
    <mergeCell ref="AJ303:AK303"/>
    <mergeCell ref="AM303:AN303"/>
    <mergeCell ref="AU303:AV303"/>
    <mergeCell ref="B300:C300"/>
    <mergeCell ref="G300:H300"/>
    <mergeCell ref="J300:K300"/>
    <mergeCell ref="M300:N300"/>
    <mergeCell ref="Y300:AA300"/>
    <mergeCell ref="AC300:AD300"/>
    <mergeCell ref="AF300:AH300"/>
    <mergeCell ref="AJ300:AK300"/>
    <mergeCell ref="AM300:AN300"/>
    <mergeCell ref="AU300:AV300"/>
    <mergeCell ref="B301:C301"/>
    <mergeCell ref="G301:H301"/>
    <mergeCell ref="J301:K301"/>
    <mergeCell ref="M301:N301"/>
    <mergeCell ref="Y301:AA301"/>
    <mergeCell ref="AC301:AD301"/>
    <mergeCell ref="AF301:AH301"/>
    <mergeCell ref="AJ301:AK301"/>
    <mergeCell ref="AM301:AN301"/>
    <mergeCell ref="AU301:AV301"/>
    <mergeCell ref="B298:C298"/>
    <mergeCell ref="G298:H298"/>
    <mergeCell ref="J298:K298"/>
    <mergeCell ref="M298:N298"/>
    <mergeCell ref="Y298:AA298"/>
    <mergeCell ref="AC298:AD298"/>
    <mergeCell ref="AF298:AH298"/>
    <mergeCell ref="AJ298:AK298"/>
    <mergeCell ref="AM298:AN298"/>
    <mergeCell ref="AU298:AV298"/>
    <mergeCell ref="B299:C299"/>
    <mergeCell ref="G299:H299"/>
    <mergeCell ref="J299:K299"/>
    <mergeCell ref="M299:N299"/>
    <mergeCell ref="Y299:AA299"/>
    <mergeCell ref="AC299:AD299"/>
    <mergeCell ref="AF299:AH299"/>
    <mergeCell ref="AJ299:AK299"/>
    <mergeCell ref="AM299:AN299"/>
    <mergeCell ref="AU299:AV299"/>
    <mergeCell ref="B296:C296"/>
    <mergeCell ref="G296:H296"/>
    <mergeCell ref="J296:K296"/>
    <mergeCell ref="M296:N296"/>
    <mergeCell ref="Y296:AA296"/>
    <mergeCell ref="AC296:AD296"/>
    <mergeCell ref="AF296:AH296"/>
    <mergeCell ref="AJ296:AK296"/>
    <mergeCell ref="AM296:AN296"/>
    <mergeCell ref="AU296:AV296"/>
    <mergeCell ref="B297:C297"/>
    <mergeCell ref="G297:H297"/>
    <mergeCell ref="J297:K297"/>
    <mergeCell ref="M297:N297"/>
    <mergeCell ref="Y297:AA297"/>
    <mergeCell ref="AC297:AD297"/>
    <mergeCell ref="AF297:AH297"/>
    <mergeCell ref="AJ297:AK297"/>
    <mergeCell ref="AM297:AN297"/>
    <mergeCell ref="AU297:AV297"/>
    <mergeCell ref="B294:C294"/>
    <mergeCell ref="G294:H294"/>
    <mergeCell ref="J294:K294"/>
    <mergeCell ref="M294:N294"/>
    <mergeCell ref="Y294:AA294"/>
    <mergeCell ref="AC294:AD294"/>
    <mergeCell ref="AF294:AH294"/>
    <mergeCell ref="AJ294:AK294"/>
    <mergeCell ref="AM294:AN294"/>
    <mergeCell ref="AU294:AV294"/>
    <mergeCell ref="B295:C295"/>
    <mergeCell ref="G295:H295"/>
    <mergeCell ref="J295:K295"/>
    <mergeCell ref="M295:N295"/>
    <mergeCell ref="Y295:AA295"/>
    <mergeCell ref="AC295:AD295"/>
    <mergeCell ref="AF295:AH295"/>
    <mergeCell ref="AJ295:AK295"/>
    <mergeCell ref="AM295:AN295"/>
    <mergeCell ref="AU295:AV295"/>
    <mergeCell ref="B292:C292"/>
    <mergeCell ref="G292:H292"/>
    <mergeCell ref="J292:K292"/>
    <mergeCell ref="M292:N292"/>
    <mergeCell ref="Y292:AA292"/>
    <mergeCell ref="AC292:AD292"/>
    <mergeCell ref="AF292:AH292"/>
    <mergeCell ref="AJ292:AK292"/>
    <mergeCell ref="AM292:AN292"/>
    <mergeCell ref="AU292:AV292"/>
    <mergeCell ref="B293:C293"/>
    <mergeCell ref="G293:H293"/>
    <mergeCell ref="J293:K293"/>
    <mergeCell ref="M293:N293"/>
    <mergeCell ref="Y293:AA293"/>
    <mergeCell ref="AC293:AD293"/>
    <mergeCell ref="AF293:AH293"/>
    <mergeCell ref="AJ293:AK293"/>
    <mergeCell ref="AM293:AN293"/>
    <mergeCell ref="AU293:AV293"/>
    <mergeCell ref="B290:C290"/>
    <mergeCell ref="G290:H290"/>
    <mergeCell ref="J290:K290"/>
    <mergeCell ref="M290:N290"/>
    <mergeCell ref="Y290:AA290"/>
    <mergeCell ref="AC290:AD290"/>
    <mergeCell ref="AF290:AH290"/>
    <mergeCell ref="AJ290:AK290"/>
    <mergeCell ref="AM290:AN290"/>
    <mergeCell ref="AU290:AV290"/>
    <mergeCell ref="B291:C291"/>
    <mergeCell ref="G291:H291"/>
    <mergeCell ref="J291:K291"/>
    <mergeCell ref="M291:N291"/>
    <mergeCell ref="Y291:AA291"/>
    <mergeCell ref="AC291:AD291"/>
    <mergeCell ref="AF291:AH291"/>
    <mergeCell ref="AJ291:AK291"/>
    <mergeCell ref="AM291:AN291"/>
    <mergeCell ref="AU291:AV291"/>
    <mergeCell ref="B288:C288"/>
    <mergeCell ref="G288:H288"/>
    <mergeCell ref="J288:K288"/>
    <mergeCell ref="M288:N288"/>
    <mergeCell ref="Y288:AA288"/>
    <mergeCell ref="AC288:AD288"/>
    <mergeCell ref="AF288:AH288"/>
    <mergeCell ref="AJ288:AK288"/>
    <mergeCell ref="AM288:AN288"/>
    <mergeCell ref="AU288:AV288"/>
    <mergeCell ref="B289:C289"/>
    <mergeCell ref="G289:H289"/>
    <mergeCell ref="J289:K289"/>
    <mergeCell ref="M289:N289"/>
    <mergeCell ref="Y289:AA289"/>
    <mergeCell ref="AC289:AD289"/>
    <mergeCell ref="AF289:AH289"/>
    <mergeCell ref="AJ289:AK289"/>
    <mergeCell ref="AM289:AN289"/>
    <mergeCell ref="AU289:AV289"/>
    <mergeCell ref="B286:C286"/>
    <mergeCell ref="G286:H286"/>
    <mergeCell ref="J286:K286"/>
    <mergeCell ref="M286:N286"/>
    <mergeCell ref="Y286:AA286"/>
    <mergeCell ref="AC286:AD286"/>
    <mergeCell ref="AF286:AH286"/>
    <mergeCell ref="AJ286:AK286"/>
    <mergeCell ref="AM286:AN286"/>
    <mergeCell ref="AU286:AV286"/>
    <mergeCell ref="B287:C287"/>
    <mergeCell ref="G287:H287"/>
    <mergeCell ref="J287:K287"/>
    <mergeCell ref="M287:N287"/>
    <mergeCell ref="Y287:AA287"/>
    <mergeCell ref="AC287:AD287"/>
    <mergeCell ref="AF287:AH287"/>
    <mergeCell ref="AJ287:AK287"/>
    <mergeCell ref="AM287:AN287"/>
    <mergeCell ref="AU287:AV287"/>
    <mergeCell ref="B284:C284"/>
    <mergeCell ref="G284:H284"/>
    <mergeCell ref="J284:K284"/>
    <mergeCell ref="M284:N284"/>
    <mergeCell ref="Y284:AA284"/>
    <mergeCell ref="AC284:AD284"/>
    <mergeCell ref="AF284:AH284"/>
    <mergeCell ref="AJ284:AK284"/>
    <mergeCell ref="AM284:AN284"/>
    <mergeCell ref="AU284:AV284"/>
    <mergeCell ref="B285:C285"/>
    <mergeCell ref="G285:H285"/>
    <mergeCell ref="J285:K285"/>
    <mergeCell ref="M285:N285"/>
    <mergeCell ref="Y285:AA285"/>
    <mergeCell ref="AC285:AD285"/>
    <mergeCell ref="AF285:AH285"/>
    <mergeCell ref="AJ285:AK285"/>
    <mergeCell ref="AM285:AN285"/>
    <mergeCell ref="AU285:AV285"/>
    <mergeCell ref="B282:C282"/>
    <mergeCell ref="G282:H282"/>
    <mergeCell ref="J282:K282"/>
    <mergeCell ref="M282:N282"/>
    <mergeCell ref="Y282:AA282"/>
    <mergeCell ref="AC282:AD282"/>
    <mergeCell ref="AF282:AH282"/>
    <mergeCell ref="AJ282:AK282"/>
    <mergeCell ref="AM282:AN282"/>
    <mergeCell ref="AU282:AV282"/>
    <mergeCell ref="B283:C283"/>
    <mergeCell ref="G283:H283"/>
    <mergeCell ref="J283:K283"/>
    <mergeCell ref="M283:N283"/>
    <mergeCell ref="Y283:AA283"/>
    <mergeCell ref="AC283:AD283"/>
    <mergeCell ref="AF283:AH283"/>
    <mergeCell ref="AJ283:AK283"/>
    <mergeCell ref="AM283:AN283"/>
    <mergeCell ref="AU283:AV283"/>
    <mergeCell ref="B280:C280"/>
    <mergeCell ref="G280:H280"/>
    <mergeCell ref="J280:K280"/>
    <mergeCell ref="M280:N280"/>
    <mergeCell ref="Y280:AA280"/>
    <mergeCell ref="AC280:AD280"/>
    <mergeCell ref="AF280:AH280"/>
    <mergeCell ref="AJ280:AK280"/>
    <mergeCell ref="AM280:AN280"/>
    <mergeCell ref="AU280:AV280"/>
    <mergeCell ref="B281:C281"/>
    <mergeCell ref="G281:H281"/>
    <mergeCell ref="J281:K281"/>
    <mergeCell ref="M281:N281"/>
    <mergeCell ref="Y281:AA281"/>
    <mergeCell ref="AC281:AD281"/>
    <mergeCell ref="AF281:AH281"/>
    <mergeCell ref="AJ281:AK281"/>
    <mergeCell ref="AM281:AN281"/>
    <mergeCell ref="AU281:AV281"/>
    <mergeCell ref="B278:C278"/>
    <mergeCell ref="G278:H278"/>
    <mergeCell ref="J278:K278"/>
    <mergeCell ref="M278:N278"/>
    <mergeCell ref="Y278:AA278"/>
    <mergeCell ref="AC278:AD278"/>
    <mergeCell ref="AF278:AH278"/>
    <mergeCell ref="AJ278:AK278"/>
    <mergeCell ref="AM278:AN278"/>
    <mergeCell ref="AU278:AV278"/>
    <mergeCell ref="B279:C279"/>
    <mergeCell ref="G279:H279"/>
    <mergeCell ref="J279:K279"/>
    <mergeCell ref="M279:N279"/>
    <mergeCell ref="Y279:AA279"/>
    <mergeCell ref="AC279:AD279"/>
    <mergeCell ref="AF279:AH279"/>
    <mergeCell ref="AJ279:AK279"/>
    <mergeCell ref="AM279:AN279"/>
    <mergeCell ref="AU279:AV279"/>
    <mergeCell ref="B276:C276"/>
    <mergeCell ref="G276:H276"/>
    <mergeCell ref="J276:K276"/>
    <mergeCell ref="M276:N276"/>
    <mergeCell ref="Y276:AA276"/>
    <mergeCell ref="AC276:AD276"/>
    <mergeCell ref="AF276:AH276"/>
    <mergeCell ref="AJ276:AK276"/>
    <mergeCell ref="AM276:AN276"/>
    <mergeCell ref="AU276:AV276"/>
    <mergeCell ref="B277:C277"/>
    <mergeCell ref="G277:H277"/>
    <mergeCell ref="J277:K277"/>
    <mergeCell ref="M277:N277"/>
    <mergeCell ref="Y277:AA277"/>
    <mergeCell ref="AC277:AD277"/>
    <mergeCell ref="AF277:AH277"/>
    <mergeCell ref="AJ277:AK277"/>
    <mergeCell ref="AM277:AN277"/>
    <mergeCell ref="AU277:AV277"/>
    <mergeCell ref="B274:C274"/>
    <mergeCell ref="G274:H274"/>
    <mergeCell ref="J274:K274"/>
    <mergeCell ref="M274:N274"/>
    <mergeCell ref="Y274:AA274"/>
    <mergeCell ref="AC274:AD274"/>
    <mergeCell ref="AF274:AH274"/>
    <mergeCell ref="AJ274:AK274"/>
    <mergeCell ref="AM274:AN274"/>
    <mergeCell ref="AU274:AV274"/>
    <mergeCell ref="B275:C275"/>
    <mergeCell ref="G275:H275"/>
    <mergeCell ref="J275:K275"/>
    <mergeCell ref="M275:N275"/>
    <mergeCell ref="Y275:AA275"/>
    <mergeCell ref="AC275:AD275"/>
    <mergeCell ref="AF275:AH275"/>
    <mergeCell ref="AJ275:AK275"/>
    <mergeCell ref="AM275:AN275"/>
    <mergeCell ref="AU275:AV275"/>
    <mergeCell ref="B272:C272"/>
    <mergeCell ref="G272:H272"/>
    <mergeCell ref="J272:K272"/>
    <mergeCell ref="M272:N272"/>
    <mergeCell ref="Y272:AA272"/>
    <mergeCell ref="AC272:AD272"/>
    <mergeCell ref="AF272:AH272"/>
    <mergeCell ref="AJ272:AK272"/>
    <mergeCell ref="AM272:AN272"/>
    <mergeCell ref="AU272:AV272"/>
    <mergeCell ref="B273:C273"/>
    <mergeCell ref="G273:H273"/>
    <mergeCell ref="J273:K273"/>
    <mergeCell ref="M273:N273"/>
    <mergeCell ref="Y273:AA273"/>
    <mergeCell ref="AC273:AD273"/>
    <mergeCell ref="AF273:AH273"/>
    <mergeCell ref="AJ273:AK273"/>
    <mergeCell ref="AM273:AN273"/>
    <mergeCell ref="AU273:AV273"/>
    <mergeCell ref="B270:C270"/>
    <mergeCell ref="G270:H270"/>
    <mergeCell ref="J270:K270"/>
    <mergeCell ref="M270:N270"/>
    <mergeCell ref="Y270:AA270"/>
    <mergeCell ref="AC270:AD270"/>
    <mergeCell ref="AF270:AH270"/>
    <mergeCell ref="AJ270:AK270"/>
    <mergeCell ref="AM270:AN270"/>
    <mergeCell ref="AU270:AV270"/>
    <mergeCell ref="B271:C271"/>
    <mergeCell ref="G271:H271"/>
    <mergeCell ref="J271:K271"/>
    <mergeCell ref="M271:N271"/>
    <mergeCell ref="Y271:AA271"/>
    <mergeCell ref="AC271:AD271"/>
    <mergeCell ref="AF271:AH271"/>
    <mergeCell ref="AJ271:AK271"/>
    <mergeCell ref="AM271:AN271"/>
    <mergeCell ref="AU271:AV271"/>
    <mergeCell ref="B268:C268"/>
    <mergeCell ref="G268:H268"/>
    <mergeCell ref="J268:K268"/>
    <mergeCell ref="M268:N268"/>
    <mergeCell ref="Y268:AA268"/>
    <mergeCell ref="AC268:AD268"/>
    <mergeCell ref="AF268:AH268"/>
    <mergeCell ref="AJ268:AK268"/>
    <mergeCell ref="AM268:AN268"/>
    <mergeCell ref="AU268:AV268"/>
    <mergeCell ref="B269:C269"/>
    <mergeCell ref="G269:H269"/>
    <mergeCell ref="J269:K269"/>
    <mergeCell ref="M269:N269"/>
    <mergeCell ref="Y269:AA269"/>
    <mergeCell ref="AC269:AD269"/>
    <mergeCell ref="AF269:AH269"/>
    <mergeCell ref="AJ269:AK269"/>
    <mergeCell ref="AM269:AN269"/>
    <mergeCell ref="AU269:AV269"/>
    <mergeCell ref="B266:C266"/>
    <mergeCell ref="G266:H266"/>
    <mergeCell ref="J266:K266"/>
    <mergeCell ref="M266:N266"/>
    <mergeCell ref="Y266:AA266"/>
    <mergeCell ref="AC266:AD266"/>
    <mergeCell ref="AF266:AH266"/>
    <mergeCell ref="AJ266:AK266"/>
    <mergeCell ref="AM266:AN266"/>
    <mergeCell ref="AU266:AV266"/>
    <mergeCell ref="B267:C267"/>
    <mergeCell ref="G267:H267"/>
    <mergeCell ref="J267:K267"/>
    <mergeCell ref="M267:N267"/>
    <mergeCell ref="Y267:AA267"/>
    <mergeCell ref="AC267:AD267"/>
    <mergeCell ref="AF267:AH267"/>
    <mergeCell ref="AJ267:AK267"/>
    <mergeCell ref="AM267:AN267"/>
    <mergeCell ref="AU267:AV267"/>
    <mergeCell ref="B264:C264"/>
    <mergeCell ref="G264:H264"/>
    <mergeCell ref="J264:K264"/>
    <mergeCell ref="M264:N264"/>
    <mergeCell ref="Y264:AA264"/>
    <mergeCell ref="AC264:AD264"/>
    <mergeCell ref="AF264:AH264"/>
    <mergeCell ref="AJ264:AK264"/>
    <mergeCell ref="AM264:AN264"/>
    <mergeCell ref="AU264:AV264"/>
    <mergeCell ref="B265:C265"/>
    <mergeCell ref="G265:H265"/>
    <mergeCell ref="J265:K265"/>
    <mergeCell ref="M265:N265"/>
    <mergeCell ref="Y265:AA265"/>
    <mergeCell ref="AC265:AD265"/>
    <mergeCell ref="AF265:AH265"/>
    <mergeCell ref="AJ265:AK265"/>
    <mergeCell ref="AM265:AN265"/>
    <mergeCell ref="AU265:AV265"/>
    <mergeCell ref="B262:C262"/>
    <mergeCell ref="G262:H262"/>
    <mergeCell ref="J262:K262"/>
    <mergeCell ref="M262:N262"/>
    <mergeCell ref="Y262:AA262"/>
    <mergeCell ref="AC262:AD262"/>
    <mergeCell ref="AF262:AH262"/>
    <mergeCell ref="AJ262:AK262"/>
    <mergeCell ref="AM262:AN262"/>
    <mergeCell ref="AU262:AV262"/>
    <mergeCell ref="B263:C263"/>
    <mergeCell ref="G263:H263"/>
    <mergeCell ref="J263:K263"/>
    <mergeCell ref="M263:N263"/>
    <mergeCell ref="Y263:AA263"/>
    <mergeCell ref="AC263:AD263"/>
    <mergeCell ref="AF263:AH263"/>
    <mergeCell ref="AJ263:AK263"/>
    <mergeCell ref="AM263:AN263"/>
    <mergeCell ref="AU263:AV263"/>
    <mergeCell ref="B260:C260"/>
    <mergeCell ref="G260:H260"/>
    <mergeCell ref="J260:K260"/>
    <mergeCell ref="M260:N260"/>
    <mergeCell ref="Y260:AA260"/>
    <mergeCell ref="AC260:AD260"/>
    <mergeCell ref="AF260:AH260"/>
    <mergeCell ref="AJ260:AK260"/>
    <mergeCell ref="AM260:AN260"/>
    <mergeCell ref="AU260:AV260"/>
    <mergeCell ref="B261:C261"/>
    <mergeCell ref="G261:H261"/>
    <mergeCell ref="J261:K261"/>
    <mergeCell ref="M261:N261"/>
    <mergeCell ref="Y261:AA261"/>
    <mergeCell ref="AC261:AD261"/>
    <mergeCell ref="AF261:AH261"/>
    <mergeCell ref="AJ261:AK261"/>
    <mergeCell ref="AM261:AN261"/>
    <mergeCell ref="AU261:AV261"/>
    <mergeCell ref="B258:C258"/>
    <mergeCell ref="G258:H258"/>
    <mergeCell ref="J258:K258"/>
    <mergeCell ref="M258:N258"/>
    <mergeCell ref="Y258:AA258"/>
    <mergeCell ref="AC258:AD258"/>
    <mergeCell ref="AF258:AH258"/>
    <mergeCell ref="AJ258:AK258"/>
    <mergeCell ref="AM258:AN258"/>
    <mergeCell ref="AU258:AV258"/>
    <mergeCell ref="B259:C259"/>
    <mergeCell ref="G259:H259"/>
    <mergeCell ref="J259:K259"/>
    <mergeCell ref="M259:N259"/>
    <mergeCell ref="Y259:AA259"/>
    <mergeCell ref="AC259:AD259"/>
    <mergeCell ref="AF259:AH259"/>
    <mergeCell ref="AJ259:AK259"/>
    <mergeCell ref="AM259:AN259"/>
    <mergeCell ref="AU259:AV259"/>
    <mergeCell ref="B256:C256"/>
    <mergeCell ref="G256:H256"/>
    <mergeCell ref="J256:K256"/>
    <mergeCell ref="M256:N256"/>
    <mergeCell ref="Y256:AA256"/>
    <mergeCell ref="AC256:AD256"/>
    <mergeCell ref="AF256:AH256"/>
    <mergeCell ref="AJ256:AK256"/>
    <mergeCell ref="AM256:AN256"/>
    <mergeCell ref="AU256:AV256"/>
    <mergeCell ref="B257:C257"/>
    <mergeCell ref="G257:H257"/>
    <mergeCell ref="J257:K257"/>
    <mergeCell ref="M257:N257"/>
    <mergeCell ref="Y257:AA257"/>
    <mergeCell ref="AC257:AD257"/>
    <mergeCell ref="AF257:AH257"/>
    <mergeCell ref="AJ257:AK257"/>
    <mergeCell ref="AM257:AN257"/>
    <mergeCell ref="AU257:AV257"/>
    <mergeCell ref="B254:C254"/>
    <mergeCell ref="G254:H254"/>
    <mergeCell ref="J254:K254"/>
    <mergeCell ref="M254:N254"/>
    <mergeCell ref="Y254:AA254"/>
    <mergeCell ref="AC254:AD254"/>
    <mergeCell ref="AF254:AH254"/>
    <mergeCell ref="AJ254:AK254"/>
    <mergeCell ref="AM254:AN254"/>
    <mergeCell ref="AU254:AV254"/>
    <mergeCell ref="B255:C255"/>
    <mergeCell ref="G255:H255"/>
    <mergeCell ref="J255:K255"/>
    <mergeCell ref="M255:N255"/>
    <mergeCell ref="Y255:AA255"/>
    <mergeCell ref="AC255:AD255"/>
    <mergeCell ref="AF255:AH255"/>
    <mergeCell ref="AJ255:AK255"/>
    <mergeCell ref="AM255:AN255"/>
    <mergeCell ref="AU255:AV255"/>
    <mergeCell ref="B252:C252"/>
    <mergeCell ref="G252:H252"/>
    <mergeCell ref="J252:K252"/>
    <mergeCell ref="M252:N252"/>
    <mergeCell ref="Y252:AA252"/>
    <mergeCell ref="AC252:AD252"/>
    <mergeCell ref="AF252:AH252"/>
    <mergeCell ref="AJ252:AK252"/>
    <mergeCell ref="AM252:AN252"/>
    <mergeCell ref="AU252:AV252"/>
    <mergeCell ref="B253:C253"/>
    <mergeCell ref="G253:H253"/>
    <mergeCell ref="J253:K253"/>
    <mergeCell ref="M253:N253"/>
    <mergeCell ref="Y253:AA253"/>
    <mergeCell ref="AC253:AD253"/>
    <mergeCell ref="AF253:AH253"/>
    <mergeCell ref="AJ253:AK253"/>
    <mergeCell ref="AM253:AN253"/>
    <mergeCell ref="AU253:AV253"/>
    <mergeCell ref="B250:C250"/>
    <mergeCell ref="G250:H250"/>
    <mergeCell ref="J250:K250"/>
    <mergeCell ref="M250:N250"/>
    <mergeCell ref="Y250:AA250"/>
    <mergeCell ref="AC250:AD250"/>
    <mergeCell ref="AF250:AH250"/>
    <mergeCell ref="AJ250:AK250"/>
    <mergeCell ref="AM250:AN250"/>
    <mergeCell ref="AU250:AV250"/>
    <mergeCell ref="B251:C251"/>
    <mergeCell ref="G251:H251"/>
    <mergeCell ref="J251:K251"/>
    <mergeCell ref="M251:N251"/>
    <mergeCell ref="Y251:AA251"/>
    <mergeCell ref="AC251:AD251"/>
    <mergeCell ref="AF251:AH251"/>
    <mergeCell ref="AJ251:AK251"/>
    <mergeCell ref="AM251:AN251"/>
    <mergeCell ref="AU251:AV251"/>
    <mergeCell ref="B248:C248"/>
    <mergeCell ref="G248:H248"/>
    <mergeCell ref="J248:K248"/>
    <mergeCell ref="M248:N248"/>
    <mergeCell ref="Y248:AA248"/>
    <mergeCell ref="AC248:AD248"/>
    <mergeCell ref="AF248:AH248"/>
    <mergeCell ref="AJ248:AK248"/>
    <mergeCell ref="AM248:AN248"/>
    <mergeCell ref="AU248:AV248"/>
    <mergeCell ref="B249:C249"/>
    <mergeCell ref="G249:H249"/>
    <mergeCell ref="J249:K249"/>
    <mergeCell ref="M249:N249"/>
    <mergeCell ref="Y249:AA249"/>
    <mergeCell ref="AC249:AD249"/>
    <mergeCell ref="AF249:AH249"/>
    <mergeCell ref="AJ249:AK249"/>
    <mergeCell ref="AM249:AN249"/>
    <mergeCell ref="AU249:AV249"/>
    <mergeCell ref="B246:C246"/>
    <mergeCell ref="G246:H246"/>
    <mergeCell ref="J246:K246"/>
    <mergeCell ref="M246:N246"/>
    <mergeCell ref="Y246:AA246"/>
    <mergeCell ref="AC246:AD246"/>
    <mergeCell ref="AF246:AH246"/>
    <mergeCell ref="AJ246:AK246"/>
    <mergeCell ref="AM246:AN246"/>
    <mergeCell ref="AU246:AV246"/>
    <mergeCell ref="B247:C247"/>
    <mergeCell ref="G247:H247"/>
    <mergeCell ref="J247:K247"/>
    <mergeCell ref="M247:N247"/>
    <mergeCell ref="Y247:AA247"/>
    <mergeCell ref="AC247:AD247"/>
    <mergeCell ref="AF247:AH247"/>
    <mergeCell ref="AJ247:AK247"/>
    <mergeCell ref="AM247:AN247"/>
    <mergeCell ref="AU247:AV247"/>
    <mergeCell ref="B244:C244"/>
    <mergeCell ref="G244:H244"/>
    <mergeCell ref="J244:K244"/>
    <mergeCell ref="M244:N244"/>
    <mergeCell ref="Y244:AA244"/>
    <mergeCell ref="AC244:AD244"/>
    <mergeCell ref="AF244:AH244"/>
    <mergeCell ref="AJ244:AK244"/>
    <mergeCell ref="AM244:AN244"/>
    <mergeCell ref="AU244:AV244"/>
    <mergeCell ref="B245:C245"/>
    <mergeCell ref="G245:H245"/>
    <mergeCell ref="J245:K245"/>
    <mergeCell ref="M245:N245"/>
    <mergeCell ref="Y245:AA245"/>
    <mergeCell ref="AC245:AD245"/>
    <mergeCell ref="AF245:AH245"/>
    <mergeCell ref="AJ245:AK245"/>
    <mergeCell ref="AM245:AN245"/>
    <mergeCell ref="AU245:AV245"/>
    <mergeCell ref="B242:C242"/>
    <mergeCell ref="G242:H242"/>
    <mergeCell ref="J242:K242"/>
    <mergeCell ref="M242:N242"/>
    <mergeCell ref="Y242:AA242"/>
    <mergeCell ref="AC242:AD242"/>
    <mergeCell ref="AF242:AH242"/>
    <mergeCell ref="AJ242:AK242"/>
    <mergeCell ref="AM242:AN242"/>
    <mergeCell ref="AU242:AV242"/>
    <mergeCell ref="B243:C243"/>
    <mergeCell ref="G243:H243"/>
    <mergeCell ref="J243:K243"/>
    <mergeCell ref="M243:N243"/>
    <mergeCell ref="Y243:AA243"/>
    <mergeCell ref="AC243:AD243"/>
    <mergeCell ref="AF243:AH243"/>
    <mergeCell ref="AJ243:AK243"/>
    <mergeCell ref="AM243:AN243"/>
    <mergeCell ref="AU243:AV243"/>
    <mergeCell ref="B240:C240"/>
    <mergeCell ref="G240:H240"/>
    <mergeCell ref="J240:K240"/>
    <mergeCell ref="M240:N240"/>
    <mergeCell ref="Y240:AA240"/>
    <mergeCell ref="AC240:AD240"/>
    <mergeCell ref="AF240:AH240"/>
    <mergeCell ref="AJ240:AK240"/>
    <mergeCell ref="AM240:AN240"/>
    <mergeCell ref="AU240:AV240"/>
    <mergeCell ref="B241:C241"/>
    <mergeCell ref="G241:H241"/>
    <mergeCell ref="J241:K241"/>
    <mergeCell ref="M241:N241"/>
    <mergeCell ref="Y241:AA241"/>
    <mergeCell ref="AC241:AD241"/>
    <mergeCell ref="AF241:AH241"/>
    <mergeCell ref="AJ241:AK241"/>
    <mergeCell ref="AM241:AN241"/>
    <mergeCell ref="AU241:AV241"/>
    <mergeCell ref="B238:C238"/>
    <mergeCell ref="G238:H238"/>
    <mergeCell ref="J238:K238"/>
    <mergeCell ref="M238:N238"/>
    <mergeCell ref="Y238:AA238"/>
    <mergeCell ref="AC238:AD238"/>
    <mergeCell ref="AF238:AH238"/>
    <mergeCell ref="AJ238:AK238"/>
    <mergeCell ref="AM238:AN238"/>
    <mergeCell ref="AU238:AV238"/>
    <mergeCell ref="B239:C239"/>
    <mergeCell ref="G239:H239"/>
    <mergeCell ref="J239:K239"/>
    <mergeCell ref="M239:N239"/>
    <mergeCell ref="Y239:AA239"/>
    <mergeCell ref="AC239:AD239"/>
    <mergeCell ref="AF239:AH239"/>
    <mergeCell ref="AJ239:AK239"/>
    <mergeCell ref="AM239:AN239"/>
    <mergeCell ref="AU239:AV239"/>
    <mergeCell ref="B236:C236"/>
    <mergeCell ref="G236:H236"/>
    <mergeCell ref="J236:K236"/>
    <mergeCell ref="M236:N236"/>
    <mergeCell ref="Y236:AA236"/>
    <mergeCell ref="AC236:AD236"/>
    <mergeCell ref="AF236:AH236"/>
    <mergeCell ref="AJ236:AK236"/>
    <mergeCell ref="AM236:AN236"/>
    <mergeCell ref="AU236:AV236"/>
    <mergeCell ref="B237:C237"/>
    <mergeCell ref="G237:H237"/>
    <mergeCell ref="J237:K237"/>
    <mergeCell ref="M237:N237"/>
    <mergeCell ref="Y237:AA237"/>
    <mergeCell ref="AC237:AD237"/>
    <mergeCell ref="AF237:AH237"/>
    <mergeCell ref="AJ237:AK237"/>
    <mergeCell ref="AM237:AN237"/>
    <mergeCell ref="AU237:AV237"/>
    <mergeCell ref="B234:C234"/>
    <mergeCell ref="G234:H234"/>
    <mergeCell ref="J234:K234"/>
    <mergeCell ref="M234:N234"/>
    <mergeCell ref="Y234:AA234"/>
    <mergeCell ref="AC234:AD234"/>
    <mergeCell ref="AF234:AH234"/>
    <mergeCell ref="AJ234:AK234"/>
    <mergeCell ref="AM234:AN234"/>
    <mergeCell ref="AU234:AV234"/>
    <mergeCell ref="B235:C235"/>
    <mergeCell ref="G235:H235"/>
    <mergeCell ref="J235:K235"/>
    <mergeCell ref="M235:N235"/>
    <mergeCell ref="Y235:AA235"/>
    <mergeCell ref="AC235:AD235"/>
    <mergeCell ref="AF235:AH235"/>
    <mergeCell ref="AJ235:AK235"/>
    <mergeCell ref="AM235:AN235"/>
    <mergeCell ref="AU235:AV235"/>
    <mergeCell ref="B232:C232"/>
    <mergeCell ref="G232:H232"/>
    <mergeCell ref="J232:K232"/>
    <mergeCell ref="M232:N232"/>
    <mergeCell ref="Y232:AA232"/>
    <mergeCell ref="AC232:AD232"/>
    <mergeCell ref="AF232:AH232"/>
    <mergeCell ref="AJ232:AK232"/>
    <mergeCell ref="AM232:AN232"/>
    <mergeCell ref="AU232:AV232"/>
    <mergeCell ref="B233:C233"/>
    <mergeCell ref="G233:H233"/>
    <mergeCell ref="J233:K233"/>
    <mergeCell ref="M233:N233"/>
    <mergeCell ref="Y233:AA233"/>
    <mergeCell ref="AC233:AD233"/>
    <mergeCell ref="AF233:AH233"/>
    <mergeCell ref="AJ233:AK233"/>
    <mergeCell ref="AM233:AN233"/>
    <mergeCell ref="AU233:AV233"/>
    <mergeCell ref="B230:C230"/>
    <mergeCell ref="G230:H230"/>
    <mergeCell ref="J230:K230"/>
    <mergeCell ref="M230:N230"/>
    <mergeCell ref="Y230:AA230"/>
    <mergeCell ref="AC230:AD230"/>
    <mergeCell ref="AF230:AH230"/>
    <mergeCell ref="AJ230:AK230"/>
    <mergeCell ref="AM230:AN230"/>
    <mergeCell ref="AU230:AV230"/>
    <mergeCell ref="B231:C231"/>
    <mergeCell ref="G231:H231"/>
    <mergeCell ref="J231:K231"/>
    <mergeCell ref="M231:N231"/>
    <mergeCell ref="Y231:AA231"/>
    <mergeCell ref="AC231:AD231"/>
    <mergeCell ref="AF231:AH231"/>
    <mergeCell ref="AJ231:AK231"/>
    <mergeCell ref="AM231:AN231"/>
    <mergeCell ref="AU231:AV231"/>
    <mergeCell ref="B228:C228"/>
    <mergeCell ref="G228:H228"/>
    <mergeCell ref="J228:K228"/>
    <mergeCell ref="M228:N228"/>
    <mergeCell ref="Y228:AA228"/>
    <mergeCell ref="AC228:AD228"/>
    <mergeCell ref="AF228:AH228"/>
    <mergeCell ref="AJ228:AK228"/>
    <mergeCell ref="AM228:AN228"/>
    <mergeCell ref="AU228:AV228"/>
    <mergeCell ref="B229:C229"/>
    <mergeCell ref="G229:H229"/>
    <mergeCell ref="J229:K229"/>
    <mergeCell ref="M229:N229"/>
    <mergeCell ref="Y229:AA229"/>
    <mergeCell ref="AC229:AD229"/>
    <mergeCell ref="AF229:AH229"/>
    <mergeCell ref="AJ229:AK229"/>
    <mergeCell ref="AM229:AN229"/>
    <mergeCell ref="AU229:AV229"/>
    <mergeCell ref="B226:C226"/>
    <mergeCell ref="G226:H226"/>
    <mergeCell ref="J226:K226"/>
    <mergeCell ref="M226:N226"/>
    <mergeCell ref="Y226:AA226"/>
    <mergeCell ref="AC226:AD226"/>
    <mergeCell ref="AF226:AH226"/>
    <mergeCell ref="AJ226:AK226"/>
    <mergeCell ref="AM226:AN226"/>
    <mergeCell ref="AU226:AV226"/>
    <mergeCell ref="B227:C227"/>
    <mergeCell ref="G227:H227"/>
    <mergeCell ref="J227:K227"/>
    <mergeCell ref="M227:N227"/>
    <mergeCell ref="Y227:AA227"/>
    <mergeCell ref="AC227:AD227"/>
    <mergeCell ref="AF227:AH227"/>
    <mergeCell ref="AJ227:AK227"/>
    <mergeCell ref="AM227:AN227"/>
    <mergeCell ref="AU227:AV227"/>
    <mergeCell ref="B224:C224"/>
    <mergeCell ref="G224:H224"/>
    <mergeCell ref="J224:K224"/>
    <mergeCell ref="M224:N224"/>
    <mergeCell ref="Y224:AA224"/>
    <mergeCell ref="AC224:AD224"/>
    <mergeCell ref="AF224:AH224"/>
    <mergeCell ref="AJ224:AK224"/>
    <mergeCell ref="AM224:AN224"/>
    <mergeCell ref="AU224:AV224"/>
    <mergeCell ref="B225:C225"/>
    <mergeCell ref="G225:H225"/>
    <mergeCell ref="J225:K225"/>
    <mergeCell ref="M225:N225"/>
    <mergeCell ref="Y225:AA225"/>
    <mergeCell ref="AC225:AD225"/>
    <mergeCell ref="AF225:AH225"/>
    <mergeCell ref="AJ225:AK225"/>
    <mergeCell ref="AM225:AN225"/>
    <mergeCell ref="AU225:AV225"/>
    <mergeCell ref="B222:C222"/>
    <mergeCell ref="G222:H222"/>
    <mergeCell ref="J222:K222"/>
    <mergeCell ref="M222:N222"/>
    <mergeCell ref="Y222:AA222"/>
    <mergeCell ref="AC222:AD222"/>
    <mergeCell ref="AF222:AH222"/>
    <mergeCell ref="AJ222:AK222"/>
    <mergeCell ref="AM222:AN222"/>
    <mergeCell ref="AU222:AV222"/>
    <mergeCell ref="B223:C223"/>
    <mergeCell ref="G223:H223"/>
    <mergeCell ref="J223:K223"/>
    <mergeCell ref="M223:N223"/>
    <mergeCell ref="Y223:AA223"/>
    <mergeCell ref="AC223:AD223"/>
    <mergeCell ref="AF223:AH223"/>
    <mergeCell ref="AJ223:AK223"/>
    <mergeCell ref="AM223:AN223"/>
    <mergeCell ref="AU223:AV223"/>
    <mergeCell ref="B220:C220"/>
    <mergeCell ref="G220:H220"/>
    <mergeCell ref="J220:K220"/>
    <mergeCell ref="M220:N220"/>
    <mergeCell ref="Y220:AA220"/>
    <mergeCell ref="AC220:AD220"/>
    <mergeCell ref="AF220:AH220"/>
    <mergeCell ref="AJ220:AK220"/>
    <mergeCell ref="AM220:AN220"/>
    <mergeCell ref="AU220:AV220"/>
    <mergeCell ref="B221:C221"/>
    <mergeCell ref="G221:H221"/>
    <mergeCell ref="J221:K221"/>
    <mergeCell ref="M221:N221"/>
    <mergeCell ref="Y221:AA221"/>
    <mergeCell ref="AC221:AD221"/>
    <mergeCell ref="AF221:AH221"/>
    <mergeCell ref="AJ221:AK221"/>
    <mergeCell ref="AM221:AN221"/>
    <mergeCell ref="AU221:AV221"/>
    <mergeCell ref="B218:C218"/>
    <mergeCell ref="G218:H218"/>
    <mergeCell ref="J218:K218"/>
    <mergeCell ref="M218:N218"/>
    <mergeCell ref="Y218:AA218"/>
    <mergeCell ref="AC218:AD218"/>
    <mergeCell ref="AF218:AH218"/>
    <mergeCell ref="AJ218:AK218"/>
    <mergeCell ref="AM218:AN218"/>
    <mergeCell ref="AU218:AV218"/>
    <mergeCell ref="B219:C219"/>
    <mergeCell ref="G219:H219"/>
    <mergeCell ref="J219:K219"/>
    <mergeCell ref="M219:N219"/>
    <mergeCell ref="Y219:AA219"/>
    <mergeCell ref="AC219:AD219"/>
    <mergeCell ref="AF219:AH219"/>
    <mergeCell ref="AJ219:AK219"/>
    <mergeCell ref="AM219:AN219"/>
    <mergeCell ref="AU219:AV219"/>
    <mergeCell ref="B216:C216"/>
    <mergeCell ref="G216:H216"/>
    <mergeCell ref="J216:K216"/>
    <mergeCell ref="M216:N216"/>
    <mergeCell ref="Y216:AA216"/>
    <mergeCell ref="AC216:AD216"/>
    <mergeCell ref="AF216:AH216"/>
    <mergeCell ref="AJ216:AK216"/>
    <mergeCell ref="AM216:AN216"/>
    <mergeCell ref="AU216:AV216"/>
    <mergeCell ref="B217:C217"/>
    <mergeCell ref="G217:H217"/>
    <mergeCell ref="J217:K217"/>
    <mergeCell ref="M217:N217"/>
    <mergeCell ref="Y217:AA217"/>
    <mergeCell ref="AC217:AD217"/>
    <mergeCell ref="AF217:AH217"/>
    <mergeCell ref="AJ217:AK217"/>
    <mergeCell ref="AM217:AN217"/>
    <mergeCell ref="AU217:AV217"/>
    <mergeCell ref="B214:C214"/>
    <mergeCell ref="G214:H214"/>
    <mergeCell ref="J214:K214"/>
    <mergeCell ref="M214:N214"/>
    <mergeCell ref="Y214:AA214"/>
    <mergeCell ref="AC214:AD214"/>
    <mergeCell ref="AF214:AH214"/>
    <mergeCell ref="AJ214:AK214"/>
    <mergeCell ref="AM214:AN214"/>
    <mergeCell ref="AU214:AV214"/>
    <mergeCell ref="B215:C215"/>
    <mergeCell ref="G215:H215"/>
    <mergeCell ref="J215:K215"/>
    <mergeCell ref="M215:N215"/>
    <mergeCell ref="Y215:AA215"/>
    <mergeCell ref="AC215:AD215"/>
    <mergeCell ref="AF215:AH215"/>
    <mergeCell ref="AJ215:AK215"/>
    <mergeCell ref="AM215:AN215"/>
    <mergeCell ref="AU215:AV215"/>
    <mergeCell ref="B212:C212"/>
    <mergeCell ref="G212:H212"/>
    <mergeCell ref="J212:K212"/>
    <mergeCell ref="M212:N212"/>
    <mergeCell ref="Y212:AA212"/>
    <mergeCell ref="AC212:AD212"/>
    <mergeCell ref="AF212:AH212"/>
    <mergeCell ref="AJ212:AK212"/>
    <mergeCell ref="AM212:AN212"/>
    <mergeCell ref="AU212:AV212"/>
    <mergeCell ref="B213:C213"/>
    <mergeCell ref="G213:H213"/>
    <mergeCell ref="J213:K213"/>
    <mergeCell ref="M213:N213"/>
    <mergeCell ref="Y213:AA213"/>
    <mergeCell ref="AC213:AD213"/>
    <mergeCell ref="AF213:AH213"/>
    <mergeCell ref="AJ213:AK213"/>
    <mergeCell ref="AM213:AN213"/>
    <mergeCell ref="AU213:AV213"/>
    <mergeCell ref="B210:C210"/>
    <mergeCell ref="G210:H210"/>
    <mergeCell ref="J210:K210"/>
    <mergeCell ref="M210:N210"/>
    <mergeCell ref="Y210:AA210"/>
    <mergeCell ref="AC210:AD210"/>
    <mergeCell ref="AF210:AH210"/>
    <mergeCell ref="AJ210:AK210"/>
    <mergeCell ref="AM210:AN210"/>
    <mergeCell ref="AU210:AV210"/>
    <mergeCell ref="B211:C211"/>
    <mergeCell ref="G211:H211"/>
    <mergeCell ref="J211:K211"/>
    <mergeCell ref="M211:N211"/>
    <mergeCell ref="Y211:AA211"/>
    <mergeCell ref="AC211:AD211"/>
    <mergeCell ref="AF211:AH211"/>
    <mergeCell ref="AJ211:AK211"/>
    <mergeCell ref="AM211:AN211"/>
    <mergeCell ref="AU211:AV211"/>
    <mergeCell ref="B208:C208"/>
    <mergeCell ref="G208:H208"/>
    <mergeCell ref="J208:K208"/>
    <mergeCell ref="M208:N208"/>
    <mergeCell ref="Y208:AA208"/>
    <mergeCell ref="AC208:AD208"/>
    <mergeCell ref="AF208:AH208"/>
    <mergeCell ref="AJ208:AK208"/>
    <mergeCell ref="AM208:AN208"/>
    <mergeCell ref="AU208:AV208"/>
    <mergeCell ref="B209:C209"/>
    <mergeCell ref="G209:H209"/>
    <mergeCell ref="J209:K209"/>
    <mergeCell ref="M209:N209"/>
    <mergeCell ref="Y209:AA209"/>
    <mergeCell ref="AC209:AD209"/>
    <mergeCell ref="AF209:AH209"/>
    <mergeCell ref="AJ209:AK209"/>
    <mergeCell ref="AM209:AN209"/>
    <mergeCell ref="AU209:AV209"/>
    <mergeCell ref="B206:C206"/>
    <mergeCell ref="G206:H206"/>
    <mergeCell ref="J206:K206"/>
    <mergeCell ref="M206:N206"/>
    <mergeCell ref="Y206:AA206"/>
    <mergeCell ref="AC206:AD206"/>
    <mergeCell ref="AF206:AH206"/>
    <mergeCell ref="AJ206:AK206"/>
    <mergeCell ref="AM206:AN206"/>
    <mergeCell ref="AU206:AV206"/>
    <mergeCell ref="B207:C207"/>
    <mergeCell ref="G207:H207"/>
    <mergeCell ref="J207:K207"/>
    <mergeCell ref="M207:N207"/>
    <mergeCell ref="Y207:AA207"/>
    <mergeCell ref="AC207:AD207"/>
    <mergeCell ref="AF207:AH207"/>
    <mergeCell ref="AJ207:AK207"/>
    <mergeCell ref="AM207:AN207"/>
    <mergeCell ref="AU207:AV207"/>
    <mergeCell ref="B204:C204"/>
    <mergeCell ref="G204:H204"/>
    <mergeCell ref="J204:K204"/>
    <mergeCell ref="M204:N204"/>
    <mergeCell ref="Y204:AA204"/>
    <mergeCell ref="AC204:AD204"/>
    <mergeCell ref="AF204:AH204"/>
    <mergeCell ref="AJ204:AK204"/>
    <mergeCell ref="AM204:AN204"/>
    <mergeCell ref="AU204:AV204"/>
    <mergeCell ref="B205:C205"/>
    <mergeCell ref="G205:H205"/>
    <mergeCell ref="J205:K205"/>
    <mergeCell ref="M205:N205"/>
    <mergeCell ref="Y205:AA205"/>
    <mergeCell ref="AC205:AD205"/>
    <mergeCell ref="AF205:AH205"/>
    <mergeCell ref="AJ205:AK205"/>
    <mergeCell ref="AM205:AN205"/>
    <mergeCell ref="AU205:AV205"/>
    <mergeCell ref="B202:C202"/>
    <mergeCell ref="G202:H202"/>
    <mergeCell ref="J202:K202"/>
    <mergeCell ref="M202:N202"/>
    <mergeCell ref="Y202:AA202"/>
    <mergeCell ref="AC202:AD202"/>
    <mergeCell ref="AF202:AH202"/>
    <mergeCell ref="AJ202:AK202"/>
    <mergeCell ref="AM202:AN202"/>
    <mergeCell ref="AU202:AV202"/>
    <mergeCell ref="B203:C203"/>
    <mergeCell ref="G203:H203"/>
    <mergeCell ref="J203:K203"/>
    <mergeCell ref="M203:N203"/>
    <mergeCell ref="Y203:AA203"/>
    <mergeCell ref="AC203:AD203"/>
    <mergeCell ref="AF203:AH203"/>
    <mergeCell ref="AJ203:AK203"/>
    <mergeCell ref="AM203:AN203"/>
    <mergeCell ref="AU203:AV203"/>
    <mergeCell ref="B200:C200"/>
    <mergeCell ref="G200:H200"/>
    <mergeCell ref="J200:K200"/>
    <mergeCell ref="M200:N200"/>
    <mergeCell ref="Y200:AA200"/>
    <mergeCell ref="AC200:AD200"/>
    <mergeCell ref="AF200:AH200"/>
    <mergeCell ref="AJ200:AK200"/>
    <mergeCell ref="AM200:AN200"/>
    <mergeCell ref="AU200:AV200"/>
    <mergeCell ref="B201:C201"/>
    <mergeCell ref="G201:H201"/>
    <mergeCell ref="J201:K201"/>
    <mergeCell ref="M201:N201"/>
    <mergeCell ref="Y201:AA201"/>
    <mergeCell ref="AC201:AD201"/>
    <mergeCell ref="AF201:AH201"/>
    <mergeCell ref="AJ201:AK201"/>
    <mergeCell ref="AM201:AN201"/>
    <mergeCell ref="AU201:AV201"/>
    <mergeCell ref="B198:C198"/>
    <mergeCell ref="G198:H198"/>
    <mergeCell ref="J198:K198"/>
    <mergeCell ref="M198:N198"/>
    <mergeCell ref="Y198:AA198"/>
    <mergeCell ref="AC198:AD198"/>
    <mergeCell ref="AF198:AH198"/>
    <mergeCell ref="AJ198:AK198"/>
    <mergeCell ref="AM198:AN198"/>
    <mergeCell ref="AU198:AV198"/>
    <mergeCell ref="B199:C199"/>
    <mergeCell ref="G199:H199"/>
    <mergeCell ref="J199:K199"/>
    <mergeCell ref="M199:N199"/>
    <mergeCell ref="Y199:AA199"/>
    <mergeCell ref="AC199:AD199"/>
    <mergeCell ref="AF199:AH199"/>
    <mergeCell ref="AJ199:AK199"/>
    <mergeCell ref="AM199:AN199"/>
    <mergeCell ref="AU199:AV199"/>
    <mergeCell ref="B196:C196"/>
    <mergeCell ref="G196:H196"/>
    <mergeCell ref="J196:K196"/>
    <mergeCell ref="M196:N196"/>
    <mergeCell ref="Y196:AA196"/>
    <mergeCell ref="AC196:AD196"/>
    <mergeCell ref="AF196:AH196"/>
    <mergeCell ref="AJ196:AK196"/>
    <mergeCell ref="AM196:AN196"/>
    <mergeCell ref="AU196:AV196"/>
    <mergeCell ref="B197:C197"/>
    <mergeCell ref="G197:H197"/>
    <mergeCell ref="J197:K197"/>
    <mergeCell ref="M197:N197"/>
    <mergeCell ref="Y197:AA197"/>
    <mergeCell ref="AC197:AD197"/>
    <mergeCell ref="AF197:AH197"/>
    <mergeCell ref="AJ197:AK197"/>
    <mergeCell ref="AM197:AN197"/>
    <mergeCell ref="AU197:AV197"/>
    <mergeCell ref="B194:C194"/>
    <mergeCell ref="G194:H194"/>
    <mergeCell ref="J194:K194"/>
    <mergeCell ref="M194:N194"/>
    <mergeCell ref="Y194:AA194"/>
    <mergeCell ref="AC194:AD194"/>
    <mergeCell ref="AF194:AH194"/>
    <mergeCell ref="AJ194:AK194"/>
    <mergeCell ref="AM194:AN194"/>
    <mergeCell ref="AU194:AV194"/>
    <mergeCell ref="B195:C195"/>
    <mergeCell ref="G195:H195"/>
    <mergeCell ref="J195:K195"/>
    <mergeCell ref="M195:N195"/>
    <mergeCell ref="Y195:AA195"/>
    <mergeCell ref="AC195:AD195"/>
    <mergeCell ref="AF195:AH195"/>
    <mergeCell ref="AJ195:AK195"/>
    <mergeCell ref="AM195:AN195"/>
    <mergeCell ref="AU195:AV195"/>
    <mergeCell ref="B192:C192"/>
    <mergeCell ref="G192:H192"/>
    <mergeCell ref="J192:K192"/>
    <mergeCell ref="M192:N192"/>
    <mergeCell ref="Y192:AA192"/>
    <mergeCell ref="AC192:AD192"/>
    <mergeCell ref="AF192:AH192"/>
    <mergeCell ref="AJ192:AK192"/>
    <mergeCell ref="AM192:AN192"/>
    <mergeCell ref="AU192:AV192"/>
    <mergeCell ref="B193:C193"/>
    <mergeCell ref="G193:H193"/>
    <mergeCell ref="J193:K193"/>
    <mergeCell ref="M193:N193"/>
    <mergeCell ref="Y193:AA193"/>
    <mergeCell ref="AC193:AD193"/>
    <mergeCell ref="AF193:AH193"/>
    <mergeCell ref="AJ193:AK193"/>
    <mergeCell ref="AM193:AN193"/>
    <mergeCell ref="AU193:AV193"/>
    <mergeCell ref="B190:C190"/>
    <mergeCell ref="G190:H190"/>
    <mergeCell ref="J190:K190"/>
    <mergeCell ref="M190:N190"/>
    <mergeCell ref="Y190:AA190"/>
    <mergeCell ref="AC190:AD190"/>
    <mergeCell ref="AF190:AH190"/>
    <mergeCell ref="AJ190:AK190"/>
    <mergeCell ref="AM190:AN190"/>
    <mergeCell ref="AU190:AV190"/>
    <mergeCell ref="B191:C191"/>
    <mergeCell ref="G191:H191"/>
    <mergeCell ref="J191:K191"/>
    <mergeCell ref="M191:N191"/>
    <mergeCell ref="Y191:AA191"/>
    <mergeCell ref="AC191:AD191"/>
    <mergeCell ref="AF191:AH191"/>
    <mergeCell ref="AJ191:AK191"/>
    <mergeCell ref="AM191:AN191"/>
    <mergeCell ref="AU191:AV191"/>
    <mergeCell ref="B188:C188"/>
    <mergeCell ref="G188:H188"/>
    <mergeCell ref="J188:K188"/>
    <mergeCell ref="M188:N188"/>
    <mergeCell ref="Y188:AA188"/>
    <mergeCell ref="AC188:AD188"/>
    <mergeCell ref="AF188:AH188"/>
    <mergeCell ref="AJ188:AK188"/>
    <mergeCell ref="AM188:AN188"/>
    <mergeCell ref="AU188:AV188"/>
    <mergeCell ref="B189:C189"/>
    <mergeCell ref="G189:H189"/>
    <mergeCell ref="J189:K189"/>
    <mergeCell ref="M189:N189"/>
    <mergeCell ref="Y189:AA189"/>
    <mergeCell ref="AC189:AD189"/>
    <mergeCell ref="AF189:AH189"/>
    <mergeCell ref="AJ189:AK189"/>
    <mergeCell ref="AM189:AN189"/>
    <mergeCell ref="AU189:AV189"/>
    <mergeCell ref="B186:C186"/>
    <mergeCell ref="G186:H186"/>
    <mergeCell ref="J186:K186"/>
    <mergeCell ref="M186:N186"/>
    <mergeCell ref="Y186:AA186"/>
    <mergeCell ref="AC186:AD186"/>
    <mergeCell ref="AF186:AH186"/>
    <mergeCell ref="AJ186:AK186"/>
    <mergeCell ref="AM186:AN186"/>
    <mergeCell ref="AU186:AV186"/>
    <mergeCell ref="B187:C187"/>
    <mergeCell ref="G187:H187"/>
    <mergeCell ref="J187:K187"/>
    <mergeCell ref="M187:N187"/>
    <mergeCell ref="Y187:AA187"/>
    <mergeCell ref="AC187:AD187"/>
    <mergeCell ref="AF187:AH187"/>
    <mergeCell ref="AJ187:AK187"/>
    <mergeCell ref="AM187:AN187"/>
    <mergeCell ref="AU187:AV187"/>
    <mergeCell ref="B184:C184"/>
    <mergeCell ref="G184:H184"/>
    <mergeCell ref="J184:K184"/>
    <mergeCell ref="M184:N184"/>
    <mergeCell ref="Y184:AA184"/>
    <mergeCell ref="AC184:AD184"/>
    <mergeCell ref="AF184:AH184"/>
    <mergeCell ref="AJ184:AK184"/>
    <mergeCell ref="AM184:AN184"/>
    <mergeCell ref="AU184:AV184"/>
    <mergeCell ref="B185:C185"/>
    <mergeCell ref="G185:H185"/>
    <mergeCell ref="J185:K185"/>
    <mergeCell ref="M185:N185"/>
    <mergeCell ref="Y185:AA185"/>
    <mergeCell ref="AC185:AD185"/>
    <mergeCell ref="AF185:AH185"/>
    <mergeCell ref="AJ185:AK185"/>
    <mergeCell ref="AM185:AN185"/>
    <mergeCell ref="AU185:AV185"/>
    <mergeCell ref="B182:C182"/>
    <mergeCell ref="G182:H182"/>
    <mergeCell ref="J182:K182"/>
    <mergeCell ref="M182:N182"/>
    <mergeCell ref="Y182:AA182"/>
    <mergeCell ref="AC182:AD182"/>
    <mergeCell ref="AF182:AH182"/>
    <mergeCell ref="AJ182:AK182"/>
    <mergeCell ref="AM182:AN182"/>
    <mergeCell ref="AU182:AV182"/>
    <mergeCell ref="B183:C183"/>
    <mergeCell ref="G183:H183"/>
    <mergeCell ref="J183:K183"/>
    <mergeCell ref="M183:N183"/>
    <mergeCell ref="Y183:AA183"/>
    <mergeCell ref="AC183:AD183"/>
    <mergeCell ref="AF183:AH183"/>
    <mergeCell ref="AJ183:AK183"/>
    <mergeCell ref="AM183:AN183"/>
    <mergeCell ref="AU183:AV183"/>
    <mergeCell ref="B180:C180"/>
    <mergeCell ref="G180:H180"/>
    <mergeCell ref="J180:K180"/>
    <mergeCell ref="M180:N180"/>
    <mergeCell ref="Y180:AA180"/>
    <mergeCell ref="AC180:AD180"/>
    <mergeCell ref="AF180:AH180"/>
    <mergeCell ref="AJ180:AK180"/>
    <mergeCell ref="AM180:AN180"/>
    <mergeCell ref="AU180:AV180"/>
    <mergeCell ref="B181:C181"/>
    <mergeCell ref="G181:H181"/>
    <mergeCell ref="J181:K181"/>
    <mergeCell ref="M181:N181"/>
    <mergeCell ref="Y181:AA181"/>
    <mergeCell ref="AC181:AD181"/>
    <mergeCell ref="AF181:AH181"/>
    <mergeCell ref="AJ181:AK181"/>
    <mergeCell ref="AM181:AN181"/>
    <mergeCell ref="AU181:AV181"/>
    <mergeCell ref="B178:C178"/>
    <mergeCell ref="G178:H178"/>
    <mergeCell ref="J178:K178"/>
    <mergeCell ref="M178:N178"/>
    <mergeCell ref="Y178:AA178"/>
    <mergeCell ref="AC178:AD178"/>
    <mergeCell ref="AF178:AH178"/>
    <mergeCell ref="AJ178:AK178"/>
    <mergeCell ref="AM178:AN178"/>
    <mergeCell ref="AU178:AV178"/>
    <mergeCell ref="B179:C179"/>
    <mergeCell ref="G179:H179"/>
    <mergeCell ref="J179:K179"/>
    <mergeCell ref="M179:N179"/>
    <mergeCell ref="Y179:AA179"/>
    <mergeCell ref="AC179:AD179"/>
    <mergeCell ref="AF179:AH179"/>
    <mergeCell ref="AJ179:AK179"/>
    <mergeCell ref="AM179:AN179"/>
    <mergeCell ref="AU179:AV179"/>
    <mergeCell ref="B176:C176"/>
    <mergeCell ref="G176:H176"/>
    <mergeCell ref="J176:K176"/>
    <mergeCell ref="M176:N176"/>
    <mergeCell ref="Y176:AA176"/>
    <mergeCell ref="AC176:AD176"/>
    <mergeCell ref="AF176:AH176"/>
    <mergeCell ref="AJ176:AK176"/>
    <mergeCell ref="AM176:AN176"/>
    <mergeCell ref="AU176:AV176"/>
    <mergeCell ref="B177:C177"/>
    <mergeCell ref="G177:H177"/>
    <mergeCell ref="J177:K177"/>
    <mergeCell ref="M177:N177"/>
    <mergeCell ref="Y177:AA177"/>
    <mergeCell ref="AC177:AD177"/>
    <mergeCell ref="AF177:AH177"/>
    <mergeCell ref="AJ177:AK177"/>
    <mergeCell ref="AM177:AN177"/>
    <mergeCell ref="AU177:AV177"/>
    <mergeCell ref="B174:C174"/>
    <mergeCell ref="G174:H174"/>
    <mergeCell ref="J174:K174"/>
    <mergeCell ref="M174:N174"/>
    <mergeCell ref="Y174:AA174"/>
    <mergeCell ref="AC174:AD174"/>
    <mergeCell ref="AF174:AH174"/>
    <mergeCell ref="AJ174:AK174"/>
    <mergeCell ref="AM174:AN174"/>
    <mergeCell ref="AU174:AV174"/>
    <mergeCell ref="B175:C175"/>
    <mergeCell ref="G175:H175"/>
    <mergeCell ref="J175:K175"/>
    <mergeCell ref="M175:N175"/>
    <mergeCell ref="Y175:AA175"/>
    <mergeCell ref="AC175:AD175"/>
    <mergeCell ref="AF175:AH175"/>
    <mergeCell ref="AJ175:AK175"/>
    <mergeCell ref="AM175:AN175"/>
    <mergeCell ref="AU175:AV175"/>
    <mergeCell ref="B172:C172"/>
    <mergeCell ref="G172:H172"/>
    <mergeCell ref="J172:K172"/>
    <mergeCell ref="M172:N172"/>
    <mergeCell ref="Y172:AA172"/>
    <mergeCell ref="AC172:AD172"/>
    <mergeCell ref="AF172:AH172"/>
    <mergeCell ref="AJ172:AK172"/>
    <mergeCell ref="AM172:AN172"/>
    <mergeCell ref="AU172:AV172"/>
    <mergeCell ref="B173:C173"/>
    <mergeCell ref="G173:H173"/>
    <mergeCell ref="J173:K173"/>
    <mergeCell ref="M173:N173"/>
    <mergeCell ref="Y173:AA173"/>
    <mergeCell ref="AC173:AD173"/>
    <mergeCell ref="AF173:AH173"/>
    <mergeCell ref="AJ173:AK173"/>
    <mergeCell ref="AM173:AN173"/>
    <mergeCell ref="AU173:AV173"/>
    <mergeCell ref="B170:C170"/>
    <mergeCell ref="G170:H170"/>
    <mergeCell ref="J170:K170"/>
    <mergeCell ref="M170:N170"/>
    <mergeCell ref="Y170:AA170"/>
    <mergeCell ref="AC170:AD170"/>
    <mergeCell ref="AF170:AH170"/>
    <mergeCell ref="AJ170:AK170"/>
    <mergeCell ref="AM170:AN170"/>
    <mergeCell ref="AU170:AV170"/>
    <mergeCell ref="B171:C171"/>
    <mergeCell ref="G171:H171"/>
    <mergeCell ref="J171:K171"/>
    <mergeCell ref="M171:N171"/>
    <mergeCell ref="Y171:AA171"/>
    <mergeCell ref="AC171:AD171"/>
    <mergeCell ref="AF171:AH171"/>
    <mergeCell ref="AJ171:AK171"/>
    <mergeCell ref="AM171:AN171"/>
    <mergeCell ref="AU171:AV171"/>
    <mergeCell ref="B168:C168"/>
    <mergeCell ref="G168:H168"/>
    <mergeCell ref="J168:K168"/>
    <mergeCell ref="M168:N168"/>
    <mergeCell ref="Y168:AA168"/>
    <mergeCell ref="AC168:AD168"/>
    <mergeCell ref="AF168:AH168"/>
    <mergeCell ref="AJ168:AK168"/>
    <mergeCell ref="AM168:AN168"/>
    <mergeCell ref="AU168:AV168"/>
    <mergeCell ref="B169:C169"/>
    <mergeCell ref="G169:H169"/>
    <mergeCell ref="J169:K169"/>
    <mergeCell ref="M169:N169"/>
    <mergeCell ref="Y169:AA169"/>
    <mergeCell ref="AC169:AD169"/>
    <mergeCell ref="AF169:AH169"/>
    <mergeCell ref="AJ169:AK169"/>
    <mergeCell ref="AM169:AN169"/>
    <mergeCell ref="AU169:AV169"/>
    <mergeCell ref="B166:C166"/>
    <mergeCell ref="G166:H166"/>
    <mergeCell ref="J166:K166"/>
    <mergeCell ref="M166:N166"/>
    <mergeCell ref="Y166:AA166"/>
    <mergeCell ref="AC166:AD166"/>
    <mergeCell ref="AF166:AH166"/>
    <mergeCell ref="AJ166:AK166"/>
    <mergeCell ref="AM166:AN166"/>
    <mergeCell ref="AU166:AV166"/>
    <mergeCell ref="B167:C167"/>
    <mergeCell ref="G167:H167"/>
    <mergeCell ref="J167:K167"/>
    <mergeCell ref="M167:N167"/>
    <mergeCell ref="Y167:AA167"/>
    <mergeCell ref="AC167:AD167"/>
    <mergeCell ref="AF167:AH167"/>
    <mergeCell ref="AJ167:AK167"/>
    <mergeCell ref="AM167:AN167"/>
    <mergeCell ref="AU167:AV167"/>
    <mergeCell ref="B164:C164"/>
    <mergeCell ref="G164:H164"/>
    <mergeCell ref="J164:K164"/>
    <mergeCell ref="M164:N164"/>
    <mergeCell ref="Y164:AA164"/>
    <mergeCell ref="AC164:AD164"/>
    <mergeCell ref="AF164:AH164"/>
    <mergeCell ref="AJ164:AK164"/>
    <mergeCell ref="AM164:AN164"/>
    <mergeCell ref="AU164:AV164"/>
    <mergeCell ref="B165:C165"/>
    <mergeCell ref="G165:H165"/>
    <mergeCell ref="J165:K165"/>
    <mergeCell ref="M165:N165"/>
    <mergeCell ref="Y165:AA165"/>
    <mergeCell ref="AC165:AD165"/>
    <mergeCell ref="AF165:AH165"/>
    <mergeCell ref="AJ165:AK165"/>
    <mergeCell ref="AM165:AN165"/>
    <mergeCell ref="AU165:AV165"/>
    <mergeCell ref="B162:C162"/>
    <mergeCell ref="G162:H162"/>
    <mergeCell ref="J162:K162"/>
    <mergeCell ref="M162:N162"/>
    <mergeCell ref="Y162:AA162"/>
    <mergeCell ref="AC162:AD162"/>
    <mergeCell ref="AF162:AH162"/>
    <mergeCell ref="AJ162:AK162"/>
    <mergeCell ref="AM162:AN162"/>
    <mergeCell ref="AU162:AV162"/>
    <mergeCell ref="B163:C163"/>
    <mergeCell ref="G163:H163"/>
    <mergeCell ref="J163:K163"/>
    <mergeCell ref="M163:N163"/>
    <mergeCell ref="Y163:AA163"/>
    <mergeCell ref="AC163:AD163"/>
    <mergeCell ref="AF163:AH163"/>
    <mergeCell ref="AJ163:AK163"/>
    <mergeCell ref="AM163:AN163"/>
    <mergeCell ref="AU163:AV163"/>
    <mergeCell ref="B160:C160"/>
    <mergeCell ref="G160:H160"/>
    <mergeCell ref="J160:K160"/>
    <mergeCell ref="M160:N160"/>
    <mergeCell ref="Y160:AA160"/>
    <mergeCell ref="AC160:AD160"/>
    <mergeCell ref="AF160:AH160"/>
    <mergeCell ref="AJ160:AK160"/>
    <mergeCell ref="AM160:AN160"/>
    <mergeCell ref="AU160:AV160"/>
    <mergeCell ref="B161:C161"/>
    <mergeCell ref="G161:H161"/>
    <mergeCell ref="J161:K161"/>
    <mergeCell ref="M161:N161"/>
    <mergeCell ref="Y161:AA161"/>
    <mergeCell ref="AC161:AD161"/>
    <mergeCell ref="AF161:AH161"/>
    <mergeCell ref="AJ161:AK161"/>
    <mergeCell ref="AM161:AN161"/>
    <mergeCell ref="AU161:AV161"/>
    <mergeCell ref="B158:C158"/>
    <mergeCell ref="G158:H158"/>
    <mergeCell ref="J158:K158"/>
    <mergeCell ref="M158:N158"/>
    <mergeCell ref="Y158:AA158"/>
    <mergeCell ref="AC158:AD158"/>
    <mergeCell ref="AF158:AH158"/>
    <mergeCell ref="AJ158:AK158"/>
    <mergeCell ref="AM158:AN158"/>
    <mergeCell ref="AU158:AV158"/>
    <mergeCell ref="B159:C159"/>
    <mergeCell ref="G159:H159"/>
    <mergeCell ref="J159:K159"/>
    <mergeCell ref="M159:N159"/>
    <mergeCell ref="Y159:AA159"/>
    <mergeCell ref="AC159:AD159"/>
    <mergeCell ref="AF159:AH159"/>
    <mergeCell ref="AJ159:AK159"/>
    <mergeCell ref="AM159:AN159"/>
    <mergeCell ref="AU159:AV159"/>
    <mergeCell ref="B156:C156"/>
    <mergeCell ref="G156:H156"/>
    <mergeCell ref="J156:K156"/>
    <mergeCell ref="M156:N156"/>
    <mergeCell ref="Y156:AA156"/>
    <mergeCell ref="AC156:AD156"/>
    <mergeCell ref="AF156:AH156"/>
    <mergeCell ref="AJ156:AK156"/>
    <mergeCell ref="AM156:AN156"/>
    <mergeCell ref="AU156:AV156"/>
    <mergeCell ref="B157:C157"/>
    <mergeCell ref="G157:H157"/>
    <mergeCell ref="J157:K157"/>
    <mergeCell ref="M157:N157"/>
    <mergeCell ref="Y157:AA157"/>
    <mergeCell ref="AC157:AD157"/>
    <mergeCell ref="AF157:AH157"/>
    <mergeCell ref="AJ157:AK157"/>
    <mergeCell ref="AM157:AN157"/>
    <mergeCell ref="AU157:AV157"/>
    <mergeCell ref="B154:C154"/>
    <mergeCell ref="G154:H154"/>
    <mergeCell ref="J154:K154"/>
    <mergeCell ref="M154:N154"/>
    <mergeCell ref="Y154:AA154"/>
    <mergeCell ref="AC154:AD154"/>
    <mergeCell ref="AF154:AH154"/>
    <mergeCell ref="AJ154:AK154"/>
    <mergeCell ref="AM154:AN154"/>
    <mergeCell ref="AU154:AV154"/>
    <mergeCell ref="B155:C155"/>
    <mergeCell ref="G155:H155"/>
    <mergeCell ref="J155:K155"/>
    <mergeCell ref="M155:N155"/>
    <mergeCell ref="Y155:AA155"/>
    <mergeCell ref="AC155:AD155"/>
    <mergeCell ref="AF155:AH155"/>
    <mergeCell ref="AJ155:AK155"/>
    <mergeCell ref="AM155:AN155"/>
    <mergeCell ref="AU155:AV155"/>
    <mergeCell ref="B152:C152"/>
    <mergeCell ref="G152:H152"/>
    <mergeCell ref="J152:K152"/>
    <mergeCell ref="M152:N152"/>
    <mergeCell ref="Y152:AA152"/>
    <mergeCell ref="AC152:AD152"/>
    <mergeCell ref="AF152:AH152"/>
    <mergeCell ref="AJ152:AK152"/>
    <mergeCell ref="AM152:AN152"/>
    <mergeCell ref="AU152:AV152"/>
    <mergeCell ref="B153:C153"/>
    <mergeCell ref="G153:H153"/>
    <mergeCell ref="J153:K153"/>
    <mergeCell ref="M153:N153"/>
    <mergeCell ref="Y153:AA153"/>
    <mergeCell ref="AC153:AD153"/>
    <mergeCell ref="AF153:AH153"/>
    <mergeCell ref="AJ153:AK153"/>
    <mergeCell ref="AM153:AN153"/>
    <mergeCell ref="AU153:AV153"/>
    <mergeCell ref="J150:K150"/>
    <mergeCell ref="M150:N150"/>
    <mergeCell ref="Y150:AA150"/>
    <mergeCell ref="AC150:AD150"/>
    <mergeCell ref="AF150:AH150"/>
    <mergeCell ref="AJ150:AK150"/>
    <mergeCell ref="AM150:AN150"/>
    <mergeCell ref="AU150:AV150"/>
    <mergeCell ref="B151:C151"/>
    <mergeCell ref="G151:H151"/>
    <mergeCell ref="J151:K151"/>
    <mergeCell ref="M151:N151"/>
    <mergeCell ref="Y151:AA151"/>
    <mergeCell ref="AC151:AD151"/>
    <mergeCell ref="AF151:AH151"/>
    <mergeCell ref="AJ151:AK151"/>
    <mergeCell ref="AM151:AN151"/>
    <mergeCell ref="AU151:AV151"/>
    <mergeCell ref="A24:A25"/>
    <mergeCell ref="B24:C25"/>
    <mergeCell ref="G24:H25"/>
    <mergeCell ref="Y24:AA25"/>
    <mergeCell ref="AC24:AD25"/>
    <mergeCell ref="AF24:AH25"/>
    <mergeCell ref="AJ24:AK25"/>
    <mergeCell ref="AM24:AN25"/>
    <mergeCell ref="A1:AV1"/>
    <mergeCell ref="J24:K25"/>
    <mergeCell ref="M24:N25"/>
    <mergeCell ref="P24:P25"/>
    <mergeCell ref="S24:S25"/>
    <mergeCell ref="U24:W24"/>
    <mergeCell ref="B26:C26"/>
    <mergeCell ref="G26:H26"/>
    <mergeCell ref="J26:K26"/>
    <mergeCell ref="M26:N26"/>
    <mergeCell ref="Y26:AA26"/>
    <mergeCell ref="AC26:AD26"/>
    <mergeCell ref="AF26:AH26"/>
    <mergeCell ref="AJ26:AK26"/>
    <mergeCell ref="AM26:AN26"/>
    <mergeCell ref="AQ24:AS24"/>
    <mergeCell ref="AU24:AV25"/>
    <mergeCell ref="AU26:AV26"/>
    <mergeCell ref="J21:P21"/>
    <mergeCell ref="P22:AF22"/>
    <mergeCell ref="J13:AO13"/>
    <mergeCell ref="J14:AO14"/>
    <mergeCell ref="J15:AO15"/>
    <mergeCell ref="J16:P16"/>
    <mergeCell ref="Y16:AF16"/>
    <mergeCell ref="P5:AO5"/>
    <mergeCell ref="P6:Y6"/>
    <mergeCell ref="AF6:AJ6"/>
    <mergeCell ref="AM6:AO6"/>
    <mergeCell ref="P8:Y8"/>
    <mergeCell ref="AF8:AJ8"/>
    <mergeCell ref="AM8:AO8"/>
    <mergeCell ref="B27:C27"/>
    <mergeCell ref="G27:H27"/>
    <mergeCell ref="J27:K27"/>
    <mergeCell ref="M27:N27"/>
    <mergeCell ref="Y27:AA27"/>
    <mergeCell ref="AC27:AD27"/>
    <mergeCell ref="AF27:AH27"/>
    <mergeCell ref="AJ27:AK27"/>
    <mergeCell ref="AM27:AN27"/>
    <mergeCell ref="AU27:AV27"/>
    <mergeCell ref="B28:C28"/>
    <mergeCell ref="G28:H28"/>
    <mergeCell ref="J28:K28"/>
    <mergeCell ref="M28:N28"/>
    <mergeCell ref="Y28:AA28"/>
    <mergeCell ref="AC28:AD28"/>
    <mergeCell ref="AF28:AH28"/>
    <mergeCell ref="AJ28:AK28"/>
    <mergeCell ref="AM28:AN28"/>
    <mergeCell ref="AU28:AV28"/>
    <mergeCell ref="B29:C29"/>
    <mergeCell ref="G29:H29"/>
    <mergeCell ref="J29:K29"/>
    <mergeCell ref="M29:N29"/>
    <mergeCell ref="Y29:AA29"/>
    <mergeCell ref="AC29:AD29"/>
    <mergeCell ref="AF29:AH29"/>
    <mergeCell ref="AJ29:AK29"/>
    <mergeCell ref="AM29:AN29"/>
    <mergeCell ref="AU29:AV29"/>
    <mergeCell ref="AJ30:AK30"/>
    <mergeCell ref="AM30:AN30"/>
    <mergeCell ref="AU30:AV30"/>
    <mergeCell ref="B31:C31"/>
    <mergeCell ref="G31:H31"/>
    <mergeCell ref="J31:K31"/>
    <mergeCell ref="M31:N31"/>
    <mergeCell ref="Y31:AA31"/>
    <mergeCell ref="AC31:AD31"/>
    <mergeCell ref="AF31:AH31"/>
    <mergeCell ref="AJ31:AK31"/>
    <mergeCell ref="AM31:AN31"/>
    <mergeCell ref="AU31:AV31"/>
    <mergeCell ref="B32:C32"/>
    <mergeCell ref="G32:H32"/>
    <mergeCell ref="J32:K32"/>
    <mergeCell ref="M32:N32"/>
    <mergeCell ref="Y32:AA32"/>
    <mergeCell ref="AC32:AD32"/>
    <mergeCell ref="AF32:AH32"/>
    <mergeCell ref="AJ32:AK32"/>
    <mergeCell ref="AM32:AN32"/>
    <mergeCell ref="AU32:AV32"/>
    <mergeCell ref="B30:C30"/>
    <mergeCell ref="G30:H30"/>
    <mergeCell ref="J30:K30"/>
    <mergeCell ref="M30:N30"/>
    <mergeCell ref="Y30:AA30"/>
    <mergeCell ref="AC30:AD30"/>
    <mergeCell ref="AF30:AH30"/>
    <mergeCell ref="AJ33:AK33"/>
    <mergeCell ref="AM33:AN33"/>
    <mergeCell ref="AU33:AV33"/>
    <mergeCell ref="B34:C34"/>
    <mergeCell ref="G34:H34"/>
    <mergeCell ref="J34:K34"/>
    <mergeCell ref="M34:N34"/>
    <mergeCell ref="Y34:AA34"/>
    <mergeCell ref="AC34:AD34"/>
    <mergeCell ref="AF34:AH34"/>
    <mergeCell ref="AJ34:AK34"/>
    <mergeCell ref="AM34:AN34"/>
    <mergeCell ref="AU34:AV34"/>
    <mergeCell ref="B35:C35"/>
    <mergeCell ref="G35:H35"/>
    <mergeCell ref="J35:K35"/>
    <mergeCell ref="M35:N35"/>
    <mergeCell ref="Y35:AA35"/>
    <mergeCell ref="AC35:AD35"/>
    <mergeCell ref="AF35:AH35"/>
    <mergeCell ref="AJ35:AK35"/>
    <mergeCell ref="AM35:AN35"/>
    <mergeCell ref="AU35:AV35"/>
    <mergeCell ref="B33:C33"/>
    <mergeCell ref="G33:H33"/>
    <mergeCell ref="J33:K33"/>
    <mergeCell ref="M33:N33"/>
    <mergeCell ref="Y33:AA33"/>
    <mergeCell ref="AC33:AD33"/>
    <mergeCell ref="AF33:AH33"/>
    <mergeCell ref="G36:H36"/>
    <mergeCell ref="J36:K36"/>
    <mergeCell ref="M36:N36"/>
    <mergeCell ref="Y36:AA36"/>
    <mergeCell ref="AC36:AD36"/>
    <mergeCell ref="AF36:AH36"/>
    <mergeCell ref="AJ36:AK36"/>
    <mergeCell ref="AM36:AN36"/>
    <mergeCell ref="AU36:AV36"/>
    <mergeCell ref="B37:C37"/>
    <mergeCell ref="G37:H37"/>
    <mergeCell ref="J37:K37"/>
    <mergeCell ref="M37:N37"/>
    <mergeCell ref="Y37:AA37"/>
    <mergeCell ref="AC37:AD37"/>
    <mergeCell ref="AF37:AH37"/>
    <mergeCell ref="AJ37:AK37"/>
    <mergeCell ref="AM37:AN37"/>
    <mergeCell ref="AU37:AV37"/>
    <mergeCell ref="B36:C36"/>
    <mergeCell ref="AJ38:AK38"/>
    <mergeCell ref="AM38:AN38"/>
    <mergeCell ref="AU38:AV38"/>
    <mergeCell ref="B39:C39"/>
    <mergeCell ref="G39:H39"/>
    <mergeCell ref="J39:K39"/>
    <mergeCell ref="M39:N39"/>
    <mergeCell ref="Y39:AA39"/>
    <mergeCell ref="AC39:AD39"/>
    <mergeCell ref="AF39:AH39"/>
    <mergeCell ref="AJ39:AK39"/>
    <mergeCell ref="AM39:AN39"/>
    <mergeCell ref="AU39:AV39"/>
    <mergeCell ref="B40:C40"/>
    <mergeCell ref="G40:H40"/>
    <mergeCell ref="J40:K40"/>
    <mergeCell ref="M40:N40"/>
    <mergeCell ref="Y40:AA40"/>
    <mergeCell ref="AC40:AD40"/>
    <mergeCell ref="AF40:AH40"/>
    <mergeCell ref="AJ40:AK40"/>
    <mergeCell ref="AM40:AN40"/>
    <mergeCell ref="AU40:AV40"/>
    <mergeCell ref="B38:C38"/>
    <mergeCell ref="G38:H38"/>
    <mergeCell ref="J38:K38"/>
    <mergeCell ref="M38:N38"/>
    <mergeCell ref="Y38:AA38"/>
    <mergeCell ref="AC38:AD38"/>
    <mergeCell ref="AF38:AH38"/>
    <mergeCell ref="AJ41:AK41"/>
    <mergeCell ref="AM41:AN41"/>
    <mergeCell ref="AU41:AV41"/>
    <mergeCell ref="B42:C42"/>
    <mergeCell ref="G42:H42"/>
    <mergeCell ref="J42:K42"/>
    <mergeCell ref="M42:N42"/>
    <mergeCell ref="Y42:AA42"/>
    <mergeCell ref="AC42:AD42"/>
    <mergeCell ref="AF42:AH42"/>
    <mergeCell ref="AJ42:AK42"/>
    <mergeCell ref="AM42:AN42"/>
    <mergeCell ref="AU42:AV42"/>
    <mergeCell ref="B43:C43"/>
    <mergeCell ref="G43:H43"/>
    <mergeCell ref="J43:K43"/>
    <mergeCell ref="M43:N43"/>
    <mergeCell ref="Y43:AA43"/>
    <mergeCell ref="AC43:AD43"/>
    <mergeCell ref="AF43:AH43"/>
    <mergeCell ref="AJ43:AK43"/>
    <mergeCell ref="AM43:AN43"/>
    <mergeCell ref="AU43:AV43"/>
    <mergeCell ref="B41:C41"/>
    <mergeCell ref="G41:H41"/>
    <mergeCell ref="J41:K41"/>
    <mergeCell ref="M41:N41"/>
    <mergeCell ref="Y41:AA41"/>
    <mergeCell ref="AC41:AD41"/>
    <mergeCell ref="AF41:AH41"/>
    <mergeCell ref="G44:H44"/>
    <mergeCell ref="J44:K44"/>
    <mergeCell ref="M44:N44"/>
    <mergeCell ref="Y44:AA44"/>
    <mergeCell ref="AC44:AD44"/>
    <mergeCell ref="AF44:AH44"/>
    <mergeCell ref="AJ44:AK44"/>
    <mergeCell ref="AM44:AN44"/>
    <mergeCell ref="AU44:AV44"/>
    <mergeCell ref="B45:C45"/>
    <mergeCell ref="G45:H45"/>
    <mergeCell ref="J45:K45"/>
    <mergeCell ref="M45:N45"/>
    <mergeCell ref="Y45:AA45"/>
    <mergeCell ref="AC45:AD45"/>
    <mergeCell ref="AF45:AH45"/>
    <mergeCell ref="AJ45:AK45"/>
    <mergeCell ref="AM45:AN45"/>
    <mergeCell ref="AU45:AV45"/>
    <mergeCell ref="B44:C44"/>
    <mergeCell ref="AJ46:AK46"/>
    <mergeCell ref="AM46:AN46"/>
    <mergeCell ref="AU46:AV46"/>
    <mergeCell ref="B47:C47"/>
    <mergeCell ref="G47:H47"/>
    <mergeCell ref="J47:K47"/>
    <mergeCell ref="M47:N47"/>
    <mergeCell ref="Y47:AA47"/>
    <mergeCell ref="AC47:AD47"/>
    <mergeCell ref="AF47:AH47"/>
    <mergeCell ref="AJ47:AK47"/>
    <mergeCell ref="AM47:AN47"/>
    <mergeCell ref="AU47:AV47"/>
    <mergeCell ref="B48:C48"/>
    <mergeCell ref="G48:H48"/>
    <mergeCell ref="J48:K48"/>
    <mergeCell ref="M48:N48"/>
    <mergeCell ref="Y48:AA48"/>
    <mergeCell ref="AC48:AD48"/>
    <mergeCell ref="AF48:AH48"/>
    <mergeCell ref="AJ48:AK48"/>
    <mergeCell ref="AM48:AN48"/>
    <mergeCell ref="AU48:AV48"/>
    <mergeCell ref="B46:C46"/>
    <mergeCell ref="G46:H46"/>
    <mergeCell ref="J46:K46"/>
    <mergeCell ref="M46:N46"/>
    <mergeCell ref="Y46:AA46"/>
    <mergeCell ref="AC46:AD46"/>
    <mergeCell ref="AF46:AH46"/>
    <mergeCell ref="AJ49:AK49"/>
    <mergeCell ref="AM49:AN49"/>
    <mergeCell ref="AU49:AV49"/>
    <mergeCell ref="B50:C50"/>
    <mergeCell ref="G50:H50"/>
    <mergeCell ref="J50:K50"/>
    <mergeCell ref="M50:N50"/>
    <mergeCell ref="Y50:AA50"/>
    <mergeCell ref="AC50:AD50"/>
    <mergeCell ref="AF50:AH50"/>
    <mergeCell ref="AJ50:AK50"/>
    <mergeCell ref="AM50:AN50"/>
    <mergeCell ref="AU50:AV50"/>
    <mergeCell ref="B51:C51"/>
    <mergeCell ref="G51:H51"/>
    <mergeCell ref="J51:K51"/>
    <mergeCell ref="M51:N51"/>
    <mergeCell ref="Y51:AA51"/>
    <mergeCell ref="AC51:AD51"/>
    <mergeCell ref="AF51:AH51"/>
    <mergeCell ref="AJ51:AK51"/>
    <mergeCell ref="AM51:AN51"/>
    <mergeCell ref="AU51:AV51"/>
    <mergeCell ref="B49:C49"/>
    <mergeCell ref="G49:H49"/>
    <mergeCell ref="J49:K49"/>
    <mergeCell ref="M49:N49"/>
    <mergeCell ref="Y49:AA49"/>
    <mergeCell ref="AC49:AD49"/>
    <mergeCell ref="AF49:AH49"/>
    <mergeCell ref="G52:H52"/>
    <mergeCell ref="J52:K52"/>
    <mergeCell ref="M52:N52"/>
    <mergeCell ref="Y52:AA52"/>
    <mergeCell ref="AC52:AD52"/>
    <mergeCell ref="AF52:AH52"/>
    <mergeCell ref="AJ52:AK52"/>
    <mergeCell ref="AM52:AN52"/>
    <mergeCell ref="AU52:AV52"/>
    <mergeCell ref="B53:C53"/>
    <mergeCell ref="G53:H53"/>
    <mergeCell ref="J53:K53"/>
    <mergeCell ref="M53:N53"/>
    <mergeCell ref="Y53:AA53"/>
    <mergeCell ref="AC53:AD53"/>
    <mergeCell ref="AF53:AH53"/>
    <mergeCell ref="AJ53:AK53"/>
    <mergeCell ref="AM53:AN53"/>
    <mergeCell ref="AU53:AV53"/>
    <mergeCell ref="B52:C52"/>
    <mergeCell ref="AJ54:AK54"/>
    <mergeCell ref="AM54:AN54"/>
    <mergeCell ref="AU54:AV54"/>
    <mergeCell ref="B55:C55"/>
    <mergeCell ref="G55:H55"/>
    <mergeCell ref="J55:K55"/>
    <mergeCell ref="M55:N55"/>
    <mergeCell ref="Y55:AA55"/>
    <mergeCell ref="AC55:AD55"/>
    <mergeCell ref="AF55:AH55"/>
    <mergeCell ref="AJ55:AK55"/>
    <mergeCell ref="AM55:AN55"/>
    <mergeCell ref="AU55:AV55"/>
    <mergeCell ref="B56:C56"/>
    <mergeCell ref="G56:H56"/>
    <mergeCell ref="J56:K56"/>
    <mergeCell ref="M56:N56"/>
    <mergeCell ref="Y56:AA56"/>
    <mergeCell ref="AC56:AD56"/>
    <mergeCell ref="AF56:AH56"/>
    <mergeCell ref="AJ56:AK56"/>
    <mergeCell ref="AM56:AN56"/>
    <mergeCell ref="AU56:AV56"/>
    <mergeCell ref="B54:C54"/>
    <mergeCell ref="G54:H54"/>
    <mergeCell ref="J54:K54"/>
    <mergeCell ref="M54:N54"/>
    <mergeCell ref="Y54:AA54"/>
    <mergeCell ref="AC54:AD54"/>
    <mergeCell ref="AF54:AH54"/>
    <mergeCell ref="AJ57:AK57"/>
    <mergeCell ref="AM57:AN57"/>
    <mergeCell ref="AU57:AV57"/>
    <mergeCell ref="B58:C58"/>
    <mergeCell ref="G58:H58"/>
    <mergeCell ref="J58:K58"/>
    <mergeCell ref="M58:N58"/>
    <mergeCell ref="Y58:AA58"/>
    <mergeCell ref="AC58:AD58"/>
    <mergeCell ref="AF58:AH58"/>
    <mergeCell ref="AJ58:AK58"/>
    <mergeCell ref="AM58:AN58"/>
    <mergeCell ref="AU58:AV58"/>
    <mergeCell ref="B59:C59"/>
    <mergeCell ref="G59:H59"/>
    <mergeCell ref="J59:K59"/>
    <mergeCell ref="M59:N59"/>
    <mergeCell ref="Y59:AA59"/>
    <mergeCell ref="AC59:AD59"/>
    <mergeCell ref="AF59:AH59"/>
    <mergeCell ref="AJ59:AK59"/>
    <mergeCell ref="AM59:AN59"/>
    <mergeCell ref="AU59:AV59"/>
    <mergeCell ref="B57:C57"/>
    <mergeCell ref="G57:H57"/>
    <mergeCell ref="J57:K57"/>
    <mergeCell ref="M57:N57"/>
    <mergeCell ref="Y57:AA57"/>
    <mergeCell ref="AC57:AD57"/>
    <mergeCell ref="AF57:AH57"/>
    <mergeCell ref="G60:H60"/>
    <mergeCell ref="J60:K60"/>
    <mergeCell ref="M60:N60"/>
    <mergeCell ref="Y60:AA60"/>
    <mergeCell ref="AC60:AD60"/>
    <mergeCell ref="AF60:AH60"/>
    <mergeCell ref="AJ60:AK60"/>
    <mergeCell ref="AM60:AN60"/>
    <mergeCell ref="AU60:AV60"/>
    <mergeCell ref="B61:C61"/>
    <mergeCell ref="G61:H61"/>
    <mergeCell ref="J61:K61"/>
    <mergeCell ref="M61:N61"/>
    <mergeCell ref="Y61:AA61"/>
    <mergeCell ref="AC61:AD61"/>
    <mergeCell ref="AF61:AH61"/>
    <mergeCell ref="AJ61:AK61"/>
    <mergeCell ref="AM61:AN61"/>
    <mergeCell ref="AU61:AV61"/>
    <mergeCell ref="B60:C60"/>
    <mergeCell ref="AJ62:AK62"/>
    <mergeCell ref="AM62:AN62"/>
    <mergeCell ref="AU62:AV62"/>
    <mergeCell ref="B63:C63"/>
    <mergeCell ref="G63:H63"/>
    <mergeCell ref="J63:K63"/>
    <mergeCell ref="M63:N63"/>
    <mergeCell ref="Y63:AA63"/>
    <mergeCell ref="AC63:AD63"/>
    <mergeCell ref="AF63:AH63"/>
    <mergeCell ref="AJ63:AK63"/>
    <mergeCell ref="AM63:AN63"/>
    <mergeCell ref="AU63:AV63"/>
    <mergeCell ref="B64:C64"/>
    <mergeCell ref="G64:H64"/>
    <mergeCell ref="J64:K64"/>
    <mergeCell ref="M64:N64"/>
    <mergeCell ref="Y64:AA64"/>
    <mergeCell ref="AC64:AD64"/>
    <mergeCell ref="AF64:AH64"/>
    <mergeCell ref="AJ64:AK64"/>
    <mergeCell ref="AM64:AN64"/>
    <mergeCell ref="AU64:AV64"/>
    <mergeCell ref="B62:C62"/>
    <mergeCell ref="G62:H62"/>
    <mergeCell ref="J62:K62"/>
    <mergeCell ref="M62:N62"/>
    <mergeCell ref="Y62:AA62"/>
    <mergeCell ref="AC62:AD62"/>
    <mergeCell ref="AF62:AH62"/>
    <mergeCell ref="AJ65:AK65"/>
    <mergeCell ref="AM65:AN65"/>
    <mergeCell ref="AU65:AV65"/>
    <mergeCell ref="B66:C66"/>
    <mergeCell ref="G66:H66"/>
    <mergeCell ref="J66:K66"/>
    <mergeCell ref="M66:N66"/>
    <mergeCell ref="Y66:AA66"/>
    <mergeCell ref="AC66:AD66"/>
    <mergeCell ref="AF66:AH66"/>
    <mergeCell ref="AJ66:AK66"/>
    <mergeCell ref="AM66:AN66"/>
    <mergeCell ref="AU66:AV66"/>
    <mergeCell ref="B67:C67"/>
    <mergeCell ref="G67:H67"/>
    <mergeCell ref="J67:K67"/>
    <mergeCell ref="M67:N67"/>
    <mergeCell ref="Y67:AA67"/>
    <mergeCell ref="AC67:AD67"/>
    <mergeCell ref="AF67:AH67"/>
    <mergeCell ref="AJ67:AK67"/>
    <mergeCell ref="AM67:AN67"/>
    <mergeCell ref="AU67:AV67"/>
    <mergeCell ref="B65:C65"/>
    <mergeCell ref="G65:H65"/>
    <mergeCell ref="J65:K65"/>
    <mergeCell ref="M65:N65"/>
    <mergeCell ref="Y65:AA65"/>
    <mergeCell ref="AC65:AD65"/>
    <mergeCell ref="AF65:AH65"/>
    <mergeCell ref="G68:H68"/>
    <mergeCell ref="J68:K68"/>
    <mergeCell ref="M68:N68"/>
    <mergeCell ref="Y68:AA68"/>
    <mergeCell ref="AC68:AD68"/>
    <mergeCell ref="AF68:AH68"/>
    <mergeCell ref="AJ68:AK68"/>
    <mergeCell ref="AM68:AN68"/>
    <mergeCell ref="AU68:AV68"/>
    <mergeCell ref="B69:C69"/>
    <mergeCell ref="G69:H69"/>
    <mergeCell ref="J69:K69"/>
    <mergeCell ref="M69:N69"/>
    <mergeCell ref="Y69:AA69"/>
    <mergeCell ref="AC69:AD69"/>
    <mergeCell ref="AF69:AH69"/>
    <mergeCell ref="AJ69:AK69"/>
    <mergeCell ref="AM69:AN69"/>
    <mergeCell ref="AU69:AV69"/>
    <mergeCell ref="B68:C68"/>
    <mergeCell ref="AJ70:AK70"/>
    <mergeCell ref="AM70:AN70"/>
    <mergeCell ref="AU70:AV70"/>
    <mergeCell ref="B71:C71"/>
    <mergeCell ref="G71:H71"/>
    <mergeCell ref="J71:K71"/>
    <mergeCell ref="M71:N71"/>
    <mergeCell ref="Y71:AA71"/>
    <mergeCell ref="AC71:AD71"/>
    <mergeCell ref="AF71:AH71"/>
    <mergeCell ref="AJ71:AK71"/>
    <mergeCell ref="AM71:AN71"/>
    <mergeCell ref="AU71:AV71"/>
    <mergeCell ref="B72:C72"/>
    <mergeCell ref="G72:H72"/>
    <mergeCell ref="J72:K72"/>
    <mergeCell ref="M72:N72"/>
    <mergeCell ref="Y72:AA72"/>
    <mergeCell ref="AC72:AD72"/>
    <mergeCell ref="AF72:AH72"/>
    <mergeCell ref="AJ72:AK72"/>
    <mergeCell ref="AM72:AN72"/>
    <mergeCell ref="AU72:AV72"/>
    <mergeCell ref="B70:C70"/>
    <mergeCell ref="G70:H70"/>
    <mergeCell ref="J70:K70"/>
    <mergeCell ref="M70:N70"/>
    <mergeCell ref="Y70:AA70"/>
    <mergeCell ref="AC70:AD70"/>
    <mergeCell ref="AF70:AH70"/>
    <mergeCell ref="AJ73:AK73"/>
    <mergeCell ref="AM73:AN73"/>
    <mergeCell ref="AU73:AV73"/>
    <mergeCell ref="B74:C74"/>
    <mergeCell ref="G74:H74"/>
    <mergeCell ref="J74:K74"/>
    <mergeCell ref="M74:N74"/>
    <mergeCell ref="Y74:AA74"/>
    <mergeCell ref="AC74:AD74"/>
    <mergeCell ref="AF74:AH74"/>
    <mergeCell ref="AJ74:AK74"/>
    <mergeCell ref="AM74:AN74"/>
    <mergeCell ref="AU74:AV74"/>
    <mergeCell ref="B75:C75"/>
    <mergeCell ref="G75:H75"/>
    <mergeCell ref="J75:K75"/>
    <mergeCell ref="M75:N75"/>
    <mergeCell ref="Y75:AA75"/>
    <mergeCell ref="AC75:AD75"/>
    <mergeCell ref="AF75:AH75"/>
    <mergeCell ref="AJ75:AK75"/>
    <mergeCell ref="AM75:AN75"/>
    <mergeCell ref="AU75:AV75"/>
    <mergeCell ref="B73:C73"/>
    <mergeCell ref="G73:H73"/>
    <mergeCell ref="J73:K73"/>
    <mergeCell ref="M73:N73"/>
    <mergeCell ref="Y73:AA73"/>
    <mergeCell ref="AC73:AD73"/>
    <mergeCell ref="AF73:AH73"/>
    <mergeCell ref="G76:H76"/>
    <mergeCell ref="J76:K76"/>
    <mergeCell ref="M76:N76"/>
    <mergeCell ref="Y76:AA76"/>
    <mergeCell ref="AC76:AD76"/>
    <mergeCell ref="AF76:AH76"/>
    <mergeCell ref="AJ76:AK76"/>
    <mergeCell ref="AM76:AN76"/>
    <mergeCell ref="AU76:AV76"/>
    <mergeCell ref="B77:C77"/>
    <mergeCell ref="G77:H77"/>
    <mergeCell ref="J77:K77"/>
    <mergeCell ref="M77:N77"/>
    <mergeCell ref="Y77:AA77"/>
    <mergeCell ref="AC77:AD77"/>
    <mergeCell ref="AF77:AH77"/>
    <mergeCell ref="AJ77:AK77"/>
    <mergeCell ref="AM77:AN77"/>
    <mergeCell ref="AU77:AV77"/>
    <mergeCell ref="B76:C76"/>
    <mergeCell ref="AJ78:AK78"/>
    <mergeCell ref="AM78:AN78"/>
    <mergeCell ref="AU78:AV78"/>
    <mergeCell ref="B79:C79"/>
    <mergeCell ref="G79:H79"/>
    <mergeCell ref="J79:K79"/>
    <mergeCell ref="M79:N79"/>
    <mergeCell ref="Y79:AA79"/>
    <mergeCell ref="AC79:AD79"/>
    <mergeCell ref="AF79:AH79"/>
    <mergeCell ref="AJ79:AK79"/>
    <mergeCell ref="AM79:AN79"/>
    <mergeCell ref="AU79:AV79"/>
    <mergeCell ref="B80:C80"/>
    <mergeCell ref="G80:H80"/>
    <mergeCell ref="J80:K80"/>
    <mergeCell ref="M80:N80"/>
    <mergeCell ref="Y80:AA80"/>
    <mergeCell ref="AC80:AD80"/>
    <mergeCell ref="AF80:AH80"/>
    <mergeCell ref="AJ80:AK80"/>
    <mergeCell ref="AM80:AN80"/>
    <mergeCell ref="AU80:AV80"/>
    <mergeCell ref="B78:C78"/>
    <mergeCell ref="G78:H78"/>
    <mergeCell ref="J78:K78"/>
    <mergeCell ref="M78:N78"/>
    <mergeCell ref="Y78:AA78"/>
    <mergeCell ref="AC78:AD78"/>
    <mergeCell ref="AF78:AH78"/>
    <mergeCell ref="AJ81:AK81"/>
    <mergeCell ref="AM81:AN81"/>
    <mergeCell ref="AU81:AV81"/>
    <mergeCell ref="B82:C82"/>
    <mergeCell ref="G82:H82"/>
    <mergeCell ref="J82:K82"/>
    <mergeCell ref="M82:N82"/>
    <mergeCell ref="Y82:AA82"/>
    <mergeCell ref="AC82:AD82"/>
    <mergeCell ref="AF82:AH82"/>
    <mergeCell ref="AJ82:AK82"/>
    <mergeCell ref="AM82:AN82"/>
    <mergeCell ref="AU82:AV82"/>
    <mergeCell ref="B83:C83"/>
    <mergeCell ref="G83:H83"/>
    <mergeCell ref="J83:K83"/>
    <mergeCell ref="M83:N83"/>
    <mergeCell ref="Y83:AA83"/>
    <mergeCell ref="AC83:AD83"/>
    <mergeCell ref="AF83:AH83"/>
    <mergeCell ref="AJ83:AK83"/>
    <mergeCell ref="AM83:AN83"/>
    <mergeCell ref="AU83:AV83"/>
    <mergeCell ref="B81:C81"/>
    <mergeCell ref="G81:H81"/>
    <mergeCell ref="J81:K81"/>
    <mergeCell ref="M81:N81"/>
    <mergeCell ref="Y81:AA81"/>
    <mergeCell ref="AC81:AD81"/>
    <mergeCell ref="AF81:AH81"/>
    <mergeCell ref="G84:H84"/>
    <mergeCell ref="J84:K84"/>
    <mergeCell ref="M84:N84"/>
    <mergeCell ref="Y84:AA84"/>
    <mergeCell ref="AC84:AD84"/>
    <mergeCell ref="AF84:AH84"/>
    <mergeCell ref="AJ84:AK84"/>
    <mergeCell ref="AM84:AN84"/>
    <mergeCell ref="AU84:AV84"/>
    <mergeCell ref="B85:C85"/>
    <mergeCell ref="G85:H85"/>
    <mergeCell ref="J85:K85"/>
    <mergeCell ref="M85:N85"/>
    <mergeCell ref="Y85:AA85"/>
    <mergeCell ref="AC85:AD85"/>
    <mergeCell ref="AF85:AH85"/>
    <mergeCell ref="AJ85:AK85"/>
    <mergeCell ref="AM85:AN85"/>
    <mergeCell ref="AU85:AV85"/>
    <mergeCell ref="B84:C84"/>
    <mergeCell ref="AJ86:AK86"/>
    <mergeCell ref="AM86:AN86"/>
    <mergeCell ref="AU86:AV86"/>
    <mergeCell ref="B87:C87"/>
    <mergeCell ref="G87:H87"/>
    <mergeCell ref="J87:K87"/>
    <mergeCell ref="M87:N87"/>
    <mergeCell ref="Y87:AA87"/>
    <mergeCell ref="AC87:AD87"/>
    <mergeCell ref="AF87:AH87"/>
    <mergeCell ref="AJ87:AK87"/>
    <mergeCell ref="AM87:AN87"/>
    <mergeCell ref="AU87:AV87"/>
    <mergeCell ref="B88:C88"/>
    <mergeCell ref="G88:H88"/>
    <mergeCell ref="J88:K88"/>
    <mergeCell ref="M88:N88"/>
    <mergeCell ref="Y88:AA88"/>
    <mergeCell ref="AC88:AD88"/>
    <mergeCell ref="AF88:AH88"/>
    <mergeCell ref="AJ88:AK88"/>
    <mergeCell ref="AM88:AN88"/>
    <mergeCell ref="AU88:AV88"/>
    <mergeCell ref="B86:C86"/>
    <mergeCell ref="G86:H86"/>
    <mergeCell ref="J86:K86"/>
    <mergeCell ref="M86:N86"/>
    <mergeCell ref="Y86:AA86"/>
    <mergeCell ref="AC86:AD86"/>
    <mergeCell ref="AF86:AH86"/>
    <mergeCell ref="AJ89:AK89"/>
    <mergeCell ref="AM89:AN89"/>
    <mergeCell ref="AU89:AV89"/>
    <mergeCell ref="B90:C90"/>
    <mergeCell ref="G90:H90"/>
    <mergeCell ref="J90:K90"/>
    <mergeCell ref="M90:N90"/>
    <mergeCell ref="Y90:AA90"/>
    <mergeCell ref="AC90:AD90"/>
    <mergeCell ref="AF90:AH90"/>
    <mergeCell ref="AJ90:AK90"/>
    <mergeCell ref="AM90:AN90"/>
    <mergeCell ref="AU90:AV90"/>
    <mergeCell ref="B91:C91"/>
    <mergeCell ref="G91:H91"/>
    <mergeCell ref="J91:K91"/>
    <mergeCell ref="M91:N91"/>
    <mergeCell ref="Y91:AA91"/>
    <mergeCell ref="AC91:AD91"/>
    <mergeCell ref="AF91:AH91"/>
    <mergeCell ref="AJ91:AK91"/>
    <mergeCell ref="AM91:AN91"/>
    <mergeCell ref="AU91:AV91"/>
    <mergeCell ref="B89:C89"/>
    <mergeCell ref="G89:H89"/>
    <mergeCell ref="J89:K89"/>
    <mergeCell ref="M89:N89"/>
    <mergeCell ref="Y89:AA89"/>
    <mergeCell ref="AC89:AD89"/>
    <mergeCell ref="AF89:AH89"/>
    <mergeCell ref="G92:H92"/>
    <mergeCell ref="J92:K92"/>
    <mergeCell ref="M92:N92"/>
    <mergeCell ref="Y92:AA92"/>
    <mergeCell ref="AC92:AD92"/>
    <mergeCell ref="AF92:AH92"/>
    <mergeCell ref="AJ92:AK92"/>
    <mergeCell ref="AM92:AN92"/>
    <mergeCell ref="AU92:AV92"/>
    <mergeCell ref="B93:C93"/>
    <mergeCell ref="G93:H93"/>
    <mergeCell ref="J93:K93"/>
    <mergeCell ref="M93:N93"/>
    <mergeCell ref="Y93:AA93"/>
    <mergeCell ref="AC93:AD93"/>
    <mergeCell ref="AF93:AH93"/>
    <mergeCell ref="AJ93:AK93"/>
    <mergeCell ref="AM93:AN93"/>
    <mergeCell ref="AU93:AV93"/>
    <mergeCell ref="B92:C92"/>
    <mergeCell ref="AJ94:AK94"/>
    <mergeCell ref="AM94:AN94"/>
    <mergeCell ref="AU94:AV94"/>
    <mergeCell ref="B95:C95"/>
    <mergeCell ref="G95:H95"/>
    <mergeCell ref="J95:K95"/>
    <mergeCell ref="M95:N95"/>
    <mergeCell ref="Y95:AA95"/>
    <mergeCell ref="AC95:AD95"/>
    <mergeCell ref="AF95:AH95"/>
    <mergeCell ref="AJ95:AK95"/>
    <mergeCell ref="AM95:AN95"/>
    <mergeCell ref="AU95:AV95"/>
    <mergeCell ref="B96:C96"/>
    <mergeCell ref="G96:H96"/>
    <mergeCell ref="J96:K96"/>
    <mergeCell ref="M96:N96"/>
    <mergeCell ref="Y96:AA96"/>
    <mergeCell ref="AC96:AD96"/>
    <mergeCell ref="AF96:AH96"/>
    <mergeCell ref="AJ96:AK96"/>
    <mergeCell ref="AM96:AN96"/>
    <mergeCell ref="AU96:AV96"/>
    <mergeCell ref="B94:C94"/>
    <mergeCell ref="G94:H94"/>
    <mergeCell ref="J94:K94"/>
    <mergeCell ref="M94:N94"/>
    <mergeCell ref="Y94:AA94"/>
    <mergeCell ref="AC94:AD94"/>
    <mergeCell ref="AF94:AH94"/>
    <mergeCell ref="AJ97:AK97"/>
    <mergeCell ref="AM97:AN97"/>
    <mergeCell ref="AU97:AV97"/>
    <mergeCell ref="B98:C98"/>
    <mergeCell ref="G98:H98"/>
    <mergeCell ref="J98:K98"/>
    <mergeCell ref="M98:N98"/>
    <mergeCell ref="Y98:AA98"/>
    <mergeCell ref="AC98:AD98"/>
    <mergeCell ref="AF98:AH98"/>
    <mergeCell ref="AJ98:AK98"/>
    <mergeCell ref="AM98:AN98"/>
    <mergeCell ref="AU98:AV98"/>
    <mergeCell ref="B99:C99"/>
    <mergeCell ref="G99:H99"/>
    <mergeCell ref="J99:K99"/>
    <mergeCell ref="M99:N99"/>
    <mergeCell ref="Y99:AA99"/>
    <mergeCell ref="AC99:AD99"/>
    <mergeCell ref="AF99:AH99"/>
    <mergeCell ref="AJ99:AK99"/>
    <mergeCell ref="AM99:AN99"/>
    <mergeCell ref="AU99:AV99"/>
    <mergeCell ref="B97:C97"/>
    <mergeCell ref="G97:H97"/>
    <mergeCell ref="J97:K97"/>
    <mergeCell ref="M97:N97"/>
    <mergeCell ref="Y97:AA97"/>
    <mergeCell ref="AC97:AD97"/>
    <mergeCell ref="AF97:AH97"/>
    <mergeCell ref="G100:H100"/>
    <mergeCell ref="J100:K100"/>
    <mergeCell ref="M100:N100"/>
    <mergeCell ref="Y100:AA100"/>
    <mergeCell ref="AC100:AD100"/>
    <mergeCell ref="AF100:AH100"/>
    <mergeCell ref="AJ100:AK100"/>
    <mergeCell ref="AM100:AN100"/>
    <mergeCell ref="AU100:AV100"/>
    <mergeCell ref="B101:C101"/>
    <mergeCell ref="G101:H101"/>
    <mergeCell ref="J101:K101"/>
    <mergeCell ref="M101:N101"/>
    <mergeCell ref="Y101:AA101"/>
    <mergeCell ref="AC101:AD101"/>
    <mergeCell ref="AF101:AH101"/>
    <mergeCell ref="AJ101:AK101"/>
    <mergeCell ref="AM101:AN101"/>
    <mergeCell ref="AU101:AV101"/>
    <mergeCell ref="B100:C100"/>
    <mergeCell ref="AJ102:AK102"/>
    <mergeCell ref="AM102:AN102"/>
    <mergeCell ref="AU102:AV102"/>
    <mergeCell ref="B103:C103"/>
    <mergeCell ref="G103:H103"/>
    <mergeCell ref="J103:K103"/>
    <mergeCell ref="M103:N103"/>
    <mergeCell ref="Y103:AA103"/>
    <mergeCell ref="AC103:AD103"/>
    <mergeCell ref="AF103:AH103"/>
    <mergeCell ref="AJ103:AK103"/>
    <mergeCell ref="AM103:AN103"/>
    <mergeCell ref="AU103:AV103"/>
    <mergeCell ref="B104:C104"/>
    <mergeCell ref="G104:H104"/>
    <mergeCell ref="J104:K104"/>
    <mergeCell ref="M104:N104"/>
    <mergeCell ref="Y104:AA104"/>
    <mergeCell ref="AC104:AD104"/>
    <mergeCell ref="AF104:AH104"/>
    <mergeCell ref="AJ104:AK104"/>
    <mergeCell ref="AM104:AN104"/>
    <mergeCell ref="AU104:AV104"/>
    <mergeCell ref="B102:C102"/>
    <mergeCell ref="G102:H102"/>
    <mergeCell ref="J102:K102"/>
    <mergeCell ref="M102:N102"/>
    <mergeCell ref="Y102:AA102"/>
    <mergeCell ref="AC102:AD102"/>
    <mergeCell ref="AF102:AH102"/>
    <mergeCell ref="AJ105:AK105"/>
    <mergeCell ref="AM105:AN105"/>
    <mergeCell ref="AU105:AV105"/>
    <mergeCell ref="B106:C106"/>
    <mergeCell ref="G106:H106"/>
    <mergeCell ref="J106:K106"/>
    <mergeCell ref="M106:N106"/>
    <mergeCell ref="Y106:AA106"/>
    <mergeCell ref="AC106:AD106"/>
    <mergeCell ref="AF106:AH106"/>
    <mergeCell ref="AJ106:AK106"/>
    <mergeCell ref="AM106:AN106"/>
    <mergeCell ref="AU106:AV106"/>
    <mergeCell ref="B107:C107"/>
    <mergeCell ref="G107:H107"/>
    <mergeCell ref="J107:K107"/>
    <mergeCell ref="M107:N107"/>
    <mergeCell ref="Y107:AA107"/>
    <mergeCell ref="AC107:AD107"/>
    <mergeCell ref="AF107:AH107"/>
    <mergeCell ref="AJ107:AK107"/>
    <mergeCell ref="AM107:AN107"/>
    <mergeCell ref="AU107:AV107"/>
    <mergeCell ref="B105:C105"/>
    <mergeCell ref="G105:H105"/>
    <mergeCell ref="J105:K105"/>
    <mergeCell ref="M105:N105"/>
    <mergeCell ref="Y105:AA105"/>
    <mergeCell ref="AC105:AD105"/>
    <mergeCell ref="AF105:AH105"/>
    <mergeCell ref="G108:H108"/>
    <mergeCell ref="J108:K108"/>
    <mergeCell ref="M108:N108"/>
    <mergeCell ref="Y108:AA108"/>
    <mergeCell ref="AC108:AD108"/>
    <mergeCell ref="AF108:AH108"/>
    <mergeCell ref="AJ108:AK108"/>
    <mergeCell ref="AM108:AN108"/>
    <mergeCell ref="AU108:AV108"/>
    <mergeCell ref="B109:C109"/>
    <mergeCell ref="G109:H109"/>
    <mergeCell ref="J109:K109"/>
    <mergeCell ref="M109:N109"/>
    <mergeCell ref="Y109:AA109"/>
    <mergeCell ref="AC109:AD109"/>
    <mergeCell ref="AF109:AH109"/>
    <mergeCell ref="AJ109:AK109"/>
    <mergeCell ref="AM109:AN109"/>
    <mergeCell ref="AU109:AV109"/>
    <mergeCell ref="B108:C108"/>
    <mergeCell ref="AJ110:AK110"/>
    <mergeCell ref="AM110:AN110"/>
    <mergeCell ref="AU110:AV110"/>
    <mergeCell ref="B111:C111"/>
    <mergeCell ref="G111:H111"/>
    <mergeCell ref="J111:K111"/>
    <mergeCell ref="M111:N111"/>
    <mergeCell ref="Y111:AA111"/>
    <mergeCell ref="AC111:AD111"/>
    <mergeCell ref="AF111:AH111"/>
    <mergeCell ref="AJ111:AK111"/>
    <mergeCell ref="AM111:AN111"/>
    <mergeCell ref="AU111:AV111"/>
    <mergeCell ref="B112:C112"/>
    <mergeCell ref="G112:H112"/>
    <mergeCell ref="J112:K112"/>
    <mergeCell ref="M112:N112"/>
    <mergeCell ref="Y112:AA112"/>
    <mergeCell ref="AC112:AD112"/>
    <mergeCell ref="AF112:AH112"/>
    <mergeCell ref="AJ112:AK112"/>
    <mergeCell ref="AM112:AN112"/>
    <mergeCell ref="AU112:AV112"/>
    <mergeCell ref="B110:C110"/>
    <mergeCell ref="G110:H110"/>
    <mergeCell ref="J110:K110"/>
    <mergeCell ref="M110:N110"/>
    <mergeCell ref="Y110:AA110"/>
    <mergeCell ref="AC110:AD110"/>
    <mergeCell ref="AF110:AH110"/>
    <mergeCell ref="AJ113:AK113"/>
    <mergeCell ref="AM113:AN113"/>
    <mergeCell ref="AU113:AV113"/>
    <mergeCell ref="B114:C114"/>
    <mergeCell ref="G114:H114"/>
    <mergeCell ref="J114:K114"/>
    <mergeCell ref="M114:N114"/>
    <mergeCell ref="Y114:AA114"/>
    <mergeCell ref="AC114:AD114"/>
    <mergeCell ref="AF114:AH114"/>
    <mergeCell ref="AJ114:AK114"/>
    <mergeCell ref="AM114:AN114"/>
    <mergeCell ref="AU114:AV114"/>
    <mergeCell ref="B115:C115"/>
    <mergeCell ref="G115:H115"/>
    <mergeCell ref="J115:K115"/>
    <mergeCell ref="M115:N115"/>
    <mergeCell ref="Y115:AA115"/>
    <mergeCell ref="AC115:AD115"/>
    <mergeCell ref="AF115:AH115"/>
    <mergeCell ref="AJ115:AK115"/>
    <mergeCell ref="AM115:AN115"/>
    <mergeCell ref="AU115:AV115"/>
    <mergeCell ref="B113:C113"/>
    <mergeCell ref="G113:H113"/>
    <mergeCell ref="J113:K113"/>
    <mergeCell ref="M113:N113"/>
    <mergeCell ref="Y113:AA113"/>
    <mergeCell ref="AC113:AD113"/>
    <mergeCell ref="AF113:AH113"/>
    <mergeCell ref="G116:H116"/>
    <mergeCell ref="J116:K116"/>
    <mergeCell ref="M116:N116"/>
    <mergeCell ref="Y116:AA116"/>
    <mergeCell ref="AC116:AD116"/>
    <mergeCell ref="AF116:AH116"/>
    <mergeCell ref="AJ116:AK116"/>
    <mergeCell ref="AM116:AN116"/>
    <mergeCell ref="AU116:AV116"/>
    <mergeCell ref="B117:C117"/>
    <mergeCell ref="G117:H117"/>
    <mergeCell ref="J117:K117"/>
    <mergeCell ref="M117:N117"/>
    <mergeCell ref="Y117:AA117"/>
    <mergeCell ref="AC117:AD117"/>
    <mergeCell ref="AF117:AH117"/>
    <mergeCell ref="AJ117:AK117"/>
    <mergeCell ref="AM117:AN117"/>
    <mergeCell ref="AU117:AV117"/>
    <mergeCell ref="B116:C116"/>
    <mergeCell ref="AJ118:AK118"/>
    <mergeCell ref="AM118:AN118"/>
    <mergeCell ref="AU118:AV118"/>
    <mergeCell ref="B119:C119"/>
    <mergeCell ref="G119:H119"/>
    <mergeCell ref="J119:K119"/>
    <mergeCell ref="M119:N119"/>
    <mergeCell ref="Y119:AA119"/>
    <mergeCell ref="AC119:AD119"/>
    <mergeCell ref="AF119:AH119"/>
    <mergeCell ref="AJ119:AK119"/>
    <mergeCell ref="AM119:AN119"/>
    <mergeCell ref="AU119:AV119"/>
    <mergeCell ref="B120:C120"/>
    <mergeCell ref="G120:H120"/>
    <mergeCell ref="J120:K120"/>
    <mergeCell ref="M120:N120"/>
    <mergeCell ref="Y120:AA120"/>
    <mergeCell ref="AC120:AD120"/>
    <mergeCell ref="AF120:AH120"/>
    <mergeCell ref="AJ120:AK120"/>
    <mergeCell ref="AM120:AN120"/>
    <mergeCell ref="AU120:AV120"/>
    <mergeCell ref="B118:C118"/>
    <mergeCell ref="G118:H118"/>
    <mergeCell ref="J118:K118"/>
    <mergeCell ref="M118:N118"/>
    <mergeCell ref="Y118:AA118"/>
    <mergeCell ref="AC118:AD118"/>
    <mergeCell ref="AF118:AH118"/>
    <mergeCell ref="AJ121:AK121"/>
    <mergeCell ref="AM121:AN121"/>
    <mergeCell ref="AU121:AV121"/>
    <mergeCell ref="B122:C122"/>
    <mergeCell ref="G122:H122"/>
    <mergeCell ref="J122:K122"/>
    <mergeCell ref="M122:N122"/>
    <mergeCell ref="Y122:AA122"/>
    <mergeCell ref="AC122:AD122"/>
    <mergeCell ref="AF122:AH122"/>
    <mergeCell ref="AJ122:AK122"/>
    <mergeCell ref="AM122:AN122"/>
    <mergeCell ref="AU122:AV122"/>
    <mergeCell ref="B123:C123"/>
    <mergeCell ref="G123:H123"/>
    <mergeCell ref="J123:K123"/>
    <mergeCell ref="M123:N123"/>
    <mergeCell ref="Y123:AA123"/>
    <mergeCell ref="AC123:AD123"/>
    <mergeCell ref="AF123:AH123"/>
    <mergeCell ref="AJ123:AK123"/>
    <mergeCell ref="AM123:AN123"/>
    <mergeCell ref="AU123:AV123"/>
    <mergeCell ref="B121:C121"/>
    <mergeCell ref="G121:H121"/>
    <mergeCell ref="J121:K121"/>
    <mergeCell ref="M121:N121"/>
    <mergeCell ref="Y121:AA121"/>
    <mergeCell ref="AC121:AD121"/>
    <mergeCell ref="AF121:AH121"/>
    <mergeCell ref="G124:H124"/>
    <mergeCell ref="J124:K124"/>
    <mergeCell ref="M124:N124"/>
    <mergeCell ref="Y124:AA124"/>
    <mergeCell ref="AC124:AD124"/>
    <mergeCell ref="AF124:AH124"/>
    <mergeCell ref="AJ124:AK124"/>
    <mergeCell ref="AM124:AN124"/>
    <mergeCell ref="AU124:AV124"/>
    <mergeCell ref="B125:C125"/>
    <mergeCell ref="G125:H125"/>
    <mergeCell ref="J125:K125"/>
    <mergeCell ref="M125:N125"/>
    <mergeCell ref="Y125:AA125"/>
    <mergeCell ref="AC125:AD125"/>
    <mergeCell ref="AF125:AH125"/>
    <mergeCell ref="AJ125:AK125"/>
    <mergeCell ref="AM125:AN125"/>
    <mergeCell ref="AU125:AV125"/>
    <mergeCell ref="B124:C124"/>
    <mergeCell ref="AJ126:AK126"/>
    <mergeCell ref="AM126:AN126"/>
    <mergeCell ref="AU126:AV126"/>
    <mergeCell ref="B127:C127"/>
    <mergeCell ref="G127:H127"/>
    <mergeCell ref="J127:K127"/>
    <mergeCell ref="M127:N127"/>
    <mergeCell ref="Y127:AA127"/>
    <mergeCell ref="AC127:AD127"/>
    <mergeCell ref="AF127:AH127"/>
    <mergeCell ref="AJ127:AK127"/>
    <mergeCell ref="AM127:AN127"/>
    <mergeCell ref="AU127:AV127"/>
    <mergeCell ref="B128:C128"/>
    <mergeCell ref="G128:H128"/>
    <mergeCell ref="J128:K128"/>
    <mergeCell ref="M128:N128"/>
    <mergeCell ref="Y128:AA128"/>
    <mergeCell ref="AC128:AD128"/>
    <mergeCell ref="AF128:AH128"/>
    <mergeCell ref="AJ128:AK128"/>
    <mergeCell ref="AM128:AN128"/>
    <mergeCell ref="AU128:AV128"/>
    <mergeCell ref="B126:C126"/>
    <mergeCell ref="G126:H126"/>
    <mergeCell ref="J126:K126"/>
    <mergeCell ref="M126:N126"/>
    <mergeCell ref="Y126:AA126"/>
    <mergeCell ref="AC126:AD126"/>
    <mergeCell ref="AF126:AH126"/>
    <mergeCell ref="AJ129:AK129"/>
    <mergeCell ref="AM129:AN129"/>
    <mergeCell ref="AU129:AV129"/>
    <mergeCell ref="B130:C130"/>
    <mergeCell ref="G130:H130"/>
    <mergeCell ref="J130:K130"/>
    <mergeCell ref="M130:N130"/>
    <mergeCell ref="Y130:AA130"/>
    <mergeCell ref="AC130:AD130"/>
    <mergeCell ref="AF130:AH130"/>
    <mergeCell ref="AJ130:AK130"/>
    <mergeCell ref="AM130:AN130"/>
    <mergeCell ref="AU130:AV130"/>
    <mergeCell ref="B131:C131"/>
    <mergeCell ref="G131:H131"/>
    <mergeCell ref="J131:K131"/>
    <mergeCell ref="M131:N131"/>
    <mergeCell ref="Y131:AA131"/>
    <mergeCell ref="AC131:AD131"/>
    <mergeCell ref="AF131:AH131"/>
    <mergeCell ref="AJ131:AK131"/>
    <mergeCell ref="AM131:AN131"/>
    <mergeCell ref="AU131:AV131"/>
    <mergeCell ref="B129:C129"/>
    <mergeCell ref="G129:H129"/>
    <mergeCell ref="J129:K129"/>
    <mergeCell ref="M129:N129"/>
    <mergeCell ref="Y129:AA129"/>
    <mergeCell ref="AC129:AD129"/>
    <mergeCell ref="AF129:AH129"/>
    <mergeCell ref="G132:H132"/>
    <mergeCell ref="J132:K132"/>
    <mergeCell ref="M132:N132"/>
    <mergeCell ref="Y132:AA132"/>
    <mergeCell ref="AC132:AD132"/>
    <mergeCell ref="AF132:AH132"/>
    <mergeCell ref="AJ132:AK132"/>
    <mergeCell ref="AM132:AN132"/>
    <mergeCell ref="AU132:AV132"/>
    <mergeCell ref="B133:C133"/>
    <mergeCell ref="G133:H133"/>
    <mergeCell ref="J133:K133"/>
    <mergeCell ref="M133:N133"/>
    <mergeCell ref="Y133:AA133"/>
    <mergeCell ref="AC133:AD133"/>
    <mergeCell ref="AF133:AH133"/>
    <mergeCell ref="AJ133:AK133"/>
    <mergeCell ref="AM133:AN133"/>
    <mergeCell ref="AU133:AV133"/>
    <mergeCell ref="B132:C132"/>
    <mergeCell ref="AJ134:AK134"/>
    <mergeCell ref="AM134:AN134"/>
    <mergeCell ref="AU134:AV134"/>
    <mergeCell ref="B135:C135"/>
    <mergeCell ref="G135:H135"/>
    <mergeCell ref="J135:K135"/>
    <mergeCell ref="M135:N135"/>
    <mergeCell ref="Y135:AA135"/>
    <mergeCell ref="AC135:AD135"/>
    <mergeCell ref="AF135:AH135"/>
    <mergeCell ref="AJ135:AK135"/>
    <mergeCell ref="AM135:AN135"/>
    <mergeCell ref="AU135:AV135"/>
    <mergeCell ref="B136:C136"/>
    <mergeCell ref="G136:H136"/>
    <mergeCell ref="J136:K136"/>
    <mergeCell ref="M136:N136"/>
    <mergeCell ref="Y136:AA136"/>
    <mergeCell ref="AC136:AD136"/>
    <mergeCell ref="AF136:AH136"/>
    <mergeCell ref="AJ136:AK136"/>
    <mergeCell ref="AM136:AN136"/>
    <mergeCell ref="AU136:AV136"/>
    <mergeCell ref="B134:C134"/>
    <mergeCell ref="G134:H134"/>
    <mergeCell ref="J134:K134"/>
    <mergeCell ref="M134:N134"/>
    <mergeCell ref="Y134:AA134"/>
    <mergeCell ref="AC134:AD134"/>
    <mergeCell ref="AF134:AH134"/>
    <mergeCell ref="AJ137:AK137"/>
    <mergeCell ref="AM137:AN137"/>
    <mergeCell ref="AU137:AV137"/>
    <mergeCell ref="B138:C138"/>
    <mergeCell ref="G138:H138"/>
    <mergeCell ref="J138:K138"/>
    <mergeCell ref="M138:N138"/>
    <mergeCell ref="Y138:AA138"/>
    <mergeCell ref="AC138:AD138"/>
    <mergeCell ref="AF138:AH138"/>
    <mergeCell ref="AJ138:AK138"/>
    <mergeCell ref="AM138:AN138"/>
    <mergeCell ref="AU138:AV138"/>
    <mergeCell ref="B139:C139"/>
    <mergeCell ref="G139:H139"/>
    <mergeCell ref="J139:K139"/>
    <mergeCell ref="M139:N139"/>
    <mergeCell ref="Y139:AA139"/>
    <mergeCell ref="AC139:AD139"/>
    <mergeCell ref="AF139:AH139"/>
    <mergeCell ref="AJ139:AK139"/>
    <mergeCell ref="AM139:AN139"/>
    <mergeCell ref="AU139:AV139"/>
    <mergeCell ref="B137:C137"/>
    <mergeCell ref="G137:H137"/>
    <mergeCell ref="J137:K137"/>
    <mergeCell ref="M137:N137"/>
    <mergeCell ref="Y137:AA137"/>
    <mergeCell ref="AC137:AD137"/>
    <mergeCell ref="AF137:AH137"/>
    <mergeCell ref="G140:H140"/>
    <mergeCell ref="J140:K140"/>
    <mergeCell ref="M140:N140"/>
    <mergeCell ref="Y140:AA140"/>
    <mergeCell ref="AC140:AD140"/>
    <mergeCell ref="AF140:AH140"/>
    <mergeCell ref="AJ140:AK140"/>
    <mergeCell ref="AM140:AN140"/>
    <mergeCell ref="AU140:AV140"/>
    <mergeCell ref="B141:C141"/>
    <mergeCell ref="G141:H141"/>
    <mergeCell ref="J141:K141"/>
    <mergeCell ref="M141:N141"/>
    <mergeCell ref="Y141:AA141"/>
    <mergeCell ref="AC141:AD141"/>
    <mergeCell ref="AF141:AH141"/>
    <mergeCell ref="AJ141:AK141"/>
    <mergeCell ref="AM141:AN141"/>
    <mergeCell ref="AU141:AV141"/>
    <mergeCell ref="B140:C140"/>
    <mergeCell ref="AJ142:AK142"/>
    <mergeCell ref="AM142:AN142"/>
    <mergeCell ref="AU142:AV142"/>
    <mergeCell ref="B143:C143"/>
    <mergeCell ref="G143:H143"/>
    <mergeCell ref="J143:K143"/>
    <mergeCell ref="M143:N143"/>
    <mergeCell ref="Y143:AA143"/>
    <mergeCell ref="AC143:AD143"/>
    <mergeCell ref="AF143:AH143"/>
    <mergeCell ref="AJ143:AK143"/>
    <mergeCell ref="AM143:AN143"/>
    <mergeCell ref="AU143:AV143"/>
    <mergeCell ref="B144:C144"/>
    <mergeCell ref="G144:H144"/>
    <mergeCell ref="J144:K144"/>
    <mergeCell ref="M144:N144"/>
    <mergeCell ref="Y144:AA144"/>
    <mergeCell ref="AC144:AD144"/>
    <mergeCell ref="AF144:AH144"/>
    <mergeCell ref="AJ144:AK144"/>
    <mergeCell ref="AM144:AN144"/>
    <mergeCell ref="AU144:AV144"/>
    <mergeCell ref="B142:C142"/>
    <mergeCell ref="G142:H142"/>
    <mergeCell ref="J142:K142"/>
    <mergeCell ref="M142:N142"/>
    <mergeCell ref="Y142:AA142"/>
    <mergeCell ref="AC142:AD142"/>
    <mergeCell ref="AF142:AH142"/>
    <mergeCell ref="AJ145:AK145"/>
    <mergeCell ref="AM145:AN145"/>
    <mergeCell ref="AU145:AV145"/>
    <mergeCell ref="B146:C146"/>
    <mergeCell ref="G146:H146"/>
    <mergeCell ref="J146:K146"/>
    <mergeCell ref="M146:N146"/>
    <mergeCell ref="Y146:AA146"/>
    <mergeCell ref="AC146:AD146"/>
    <mergeCell ref="AF146:AH146"/>
    <mergeCell ref="AJ146:AK146"/>
    <mergeCell ref="AM146:AN146"/>
    <mergeCell ref="AU146:AV146"/>
    <mergeCell ref="B147:C147"/>
    <mergeCell ref="G147:H147"/>
    <mergeCell ref="J147:K147"/>
    <mergeCell ref="M147:N147"/>
    <mergeCell ref="Y147:AA147"/>
    <mergeCell ref="AC147:AD147"/>
    <mergeCell ref="AF147:AH147"/>
    <mergeCell ref="AJ147:AK147"/>
    <mergeCell ref="AM147:AN147"/>
    <mergeCell ref="AU147:AV147"/>
    <mergeCell ref="B145:C145"/>
    <mergeCell ref="G145:H145"/>
    <mergeCell ref="J145:K145"/>
    <mergeCell ref="M145:N145"/>
    <mergeCell ref="Y145:AA145"/>
    <mergeCell ref="AC145:AD145"/>
    <mergeCell ref="AF145:AH145"/>
    <mergeCell ref="G148:H148"/>
    <mergeCell ref="J148:K148"/>
    <mergeCell ref="M148:N148"/>
    <mergeCell ref="Y148:AA148"/>
    <mergeCell ref="AC148:AD148"/>
    <mergeCell ref="AF148:AH148"/>
    <mergeCell ref="AJ148:AK148"/>
    <mergeCell ref="AM148:AN148"/>
    <mergeCell ref="AU148:AV148"/>
    <mergeCell ref="B377:C377"/>
    <mergeCell ref="G377:H377"/>
    <mergeCell ref="J377:K377"/>
    <mergeCell ref="M377:N377"/>
    <mergeCell ref="Y377:AA377"/>
    <mergeCell ref="AC377:AD377"/>
    <mergeCell ref="AF377:AH377"/>
    <mergeCell ref="AJ377:AK377"/>
    <mergeCell ref="AM377:AN377"/>
    <mergeCell ref="AU377:AV377"/>
    <mergeCell ref="B148:C148"/>
    <mergeCell ref="B149:C149"/>
    <mergeCell ref="G149:H149"/>
    <mergeCell ref="J149:K149"/>
    <mergeCell ref="M149:N149"/>
    <mergeCell ref="Y149:AA149"/>
    <mergeCell ref="AC149:AD149"/>
    <mergeCell ref="AF149:AH149"/>
    <mergeCell ref="AJ149:AK149"/>
    <mergeCell ref="AM149:AN149"/>
    <mergeCell ref="AU149:AV149"/>
    <mergeCell ref="B150:C150"/>
    <mergeCell ref="G150:H150"/>
    <mergeCell ref="AJ378:AK378"/>
    <mergeCell ref="AM378:AN378"/>
    <mergeCell ref="AU378:AV378"/>
    <mergeCell ref="B379:C379"/>
    <mergeCell ref="G379:H379"/>
    <mergeCell ref="J379:K379"/>
    <mergeCell ref="M379:N379"/>
    <mergeCell ref="Y379:AA379"/>
    <mergeCell ref="AC379:AD379"/>
    <mergeCell ref="AF379:AH379"/>
    <mergeCell ref="AJ379:AK379"/>
    <mergeCell ref="AM379:AN379"/>
    <mergeCell ref="AU379:AV379"/>
    <mergeCell ref="B380:C380"/>
    <mergeCell ref="G380:H380"/>
    <mergeCell ref="J380:K380"/>
    <mergeCell ref="M380:N380"/>
    <mergeCell ref="Y380:AA380"/>
    <mergeCell ref="AC380:AD380"/>
    <mergeCell ref="AF380:AH380"/>
    <mergeCell ref="AJ380:AK380"/>
    <mergeCell ref="AM380:AN380"/>
    <mergeCell ref="AU380:AV380"/>
    <mergeCell ref="B378:C378"/>
    <mergeCell ref="G378:H378"/>
    <mergeCell ref="J378:K378"/>
    <mergeCell ref="M378:N378"/>
    <mergeCell ref="Y378:AA378"/>
    <mergeCell ref="AC378:AD378"/>
    <mergeCell ref="AF378:AH378"/>
    <mergeCell ref="AJ381:AK381"/>
    <mergeCell ref="AM381:AN381"/>
    <mergeCell ref="AU381:AV381"/>
    <mergeCell ref="B382:C382"/>
    <mergeCell ref="G382:H382"/>
    <mergeCell ref="J382:K382"/>
    <mergeCell ref="M382:N382"/>
    <mergeCell ref="Y382:AA382"/>
    <mergeCell ref="AC382:AD382"/>
    <mergeCell ref="AF382:AH382"/>
    <mergeCell ref="AJ382:AK382"/>
    <mergeCell ref="AM382:AN382"/>
    <mergeCell ref="AU382:AV382"/>
    <mergeCell ref="B383:C383"/>
    <mergeCell ref="G383:H383"/>
    <mergeCell ref="J383:K383"/>
    <mergeCell ref="M383:N383"/>
    <mergeCell ref="Y383:AA383"/>
    <mergeCell ref="AC383:AD383"/>
    <mergeCell ref="AF383:AH383"/>
    <mergeCell ref="AJ383:AK383"/>
    <mergeCell ref="AM383:AN383"/>
    <mergeCell ref="AU383:AV383"/>
    <mergeCell ref="B381:C381"/>
    <mergeCell ref="G381:H381"/>
    <mergeCell ref="J381:K381"/>
    <mergeCell ref="M381:N381"/>
    <mergeCell ref="Y381:AA381"/>
    <mergeCell ref="AC381:AD381"/>
    <mergeCell ref="AF381:AH381"/>
    <mergeCell ref="G384:H384"/>
    <mergeCell ref="J384:K384"/>
    <mergeCell ref="M384:N384"/>
    <mergeCell ref="Y384:AA384"/>
    <mergeCell ref="AC384:AD384"/>
    <mergeCell ref="AF384:AH384"/>
    <mergeCell ref="AJ384:AK384"/>
    <mergeCell ref="AM384:AN384"/>
    <mergeCell ref="AU384:AV384"/>
    <mergeCell ref="B385:C385"/>
    <mergeCell ref="G385:H385"/>
    <mergeCell ref="J385:K385"/>
    <mergeCell ref="M385:N385"/>
    <mergeCell ref="Y385:AA385"/>
    <mergeCell ref="AC385:AD385"/>
    <mergeCell ref="AF385:AH385"/>
    <mergeCell ref="AJ385:AK385"/>
    <mergeCell ref="AM385:AN385"/>
    <mergeCell ref="AU385:AV385"/>
    <mergeCell ref="B384:C384"/>
    <mergeCell ref="AJ386:AK386"/>
    <mergeCell ref="AM386:AN386"/>
    <mergeCell ref="AU386:AV386"/>
    <mergeCell ref="B387:C387"/>
    <mergeCell ref="G387:H387"/>
    <mergeCell ref="J387:K387"/>
    <mergeCell ref="M387:N387"/>
    <mergeCell ref="Y387:AA387"/>
    <mergeCell ref="AC387:AD387"/>
    <mergeCell ref="AF387:AH387"/>
    <mergeCell ref="AJ387:AK387"/>
    <mergeCell ref="AM387:AN387"/>
    <mergeCell ref="AU387:AV387"/>
    <mergeCell ref="B388:C388"/>
    <mergeCell ref="G388:H388"/>
    <mergeCell ref="J388:K388"/>
    <mergeCell ref="M388:N388"/>
    <mergeCell ref="Y388:AA388"/>
    <mergeCell ref="AC388:AD388"/>
    <mergeCell ref="AF388:AH388"/>
    <mergeCell ref="AJ388:AK388"/>
    <mergeCell ref="AM388:AN388"/>
    <mergeCell ref="AU388:AV388"/>
    <mergeCell ref="B386:C386"/>
    <mergeCell ref="G386:H386"/>
    <mergeCell ref="J386:K386"/>
    <mergeCell ref="M386:N386"/>
    <mergeCell ref="Y386:AA386"/>
    <mergeCell ref="AC386:AD386"/>
    <mergeCell ref="AF386:AH386"/>
    <mergeCell ref="AJ389:AK389"/>
    <mergeCell ref="AM389:AN389"/>
    <mergeCell ref="AU389:AV389"/>
    <mergeCell ref="B390:C390"/>
    <mergeCell ref="G390:H390"/>
    <mergeCell ref="J390:K390"/>
    <mergeCell ref="M390:N390"/>
    <mergeCell ref="Y390:AA390"/>
    <mergeCell ref="AC390:AD390"/>
    <mergeCell ref="AF390:AH390"/>
    <mergeCell ref="AJ390:AK390"/>
    <mergeCell ref="AM390:AN390"/>
    <mergeCell ref="AU390:AV390"/>
    <mergeCell ref="B391:C391"/>
    <mergeCell ref="G391:H391"/>
    <mergeCell ref="J391:K391"/>
    <mergeCell ref="M391:N391"/>
    <mergeCell ref="Y391:AA391"/>
    <mergeCell ref="AC391:AD391"/>
    <mergeCell ref="AF391:AH391"/>
    <mergeCell ref="AJ391:AK391"/>
    <mergeCell ref="AM391:AN391"/>
    <mergeCell ref="AU391:AV391"/>
    <mergeCell ref="B389:C389"/>
    <mergeCell ref="G389:H389"/>
    <mergeCell ref="J389:K389"/>
    <mergeCell ref="M389:N389"/>
    <mergeCell ref="Y389:AA389"/>
    <mergeCell ref="AC389:AD389"/>
    <mergeCell ref="AF389:AH389"/>
    <mergeCell ref="G392:H392"/>
    <mergeCell ref="J392:K392"/>
    <mergeCell ref="M392:N392"/>
    <mergeCell ref="Y392:AA392"/>
    <mergeCell ref="AC392:AD392"/>
    <mergeCell ref="AF392:AH392"/>
    <mergeCell ref="AJ392:AK392"/>
    <mergeCell ref="AM392:AN392"/>
    <mergeCell ref="AU392:AV392"/>
    <mergeCell ref="B393:C393"/>
    <mergeCell ref="G393:H393"/>
    <mergeCell ref="J393:K393"/>
    <mergeCell ref="M393:N393"/>
    <mergeCell ref="Y393:AA393"/>
    <mergeCell ref="AC393:AD393"/>
    <mergeCell ref="AF393:AH393"/>
    <mergeCell ref="AJ393:AK393"/>
    <mergeCell ref="AM393:AN393"/>
    <mergeCell ref="AU393:AV393"/>
    <mergeCell ref="B392:C392"/>
    <mergeCell ref="AJ394:AK394"/>
    <mergeCell ref="AM394:AN394"/>
    <mergeCell ref="AU394:AV394"/>
    <mergeCell ref="B395:C395"/>
    <mergeCell ref="G395:H395"/>
    <mergeCell ref="J395:K395"/>
    <mergeCell ref="M395:N395"/>
    <mergeCell ref="Y395:AA395"/>
    <mergeCell ref="AC395:AD395"/>
    <mergeCell ref="AF395:AH395"/>
    <mergeCell ref="AJ395:AK395"/>
    <mergeCell ref="AM395:AN395"/>
    <mergeCell ref="AU395:AV395"/>
    <mergeCell ref="B396:C396"/>
    <mergeCell ref="G396:H396"/>
    <mergeCell ref="J396:K396"/>
    <mergeCell ref="M396:N396"/>
    <mergeCell ref="Y396:AA396"/>
    <mergeCell ref="AC396:AD396"/>
    <mergeCell ref="AF396:AH396"/>
    <mergeCell ref="AJ396:AK396"/>
    <mergeCell ref="AM396:AN396"/>
    <mergeCell ref="AU396:AV396"/>
    <mergeCell ref="B394:C394"/>
    <mergeCell ref="G394:H394"/>
    <mergeCell ref="J394:K394"/>
    <mergeCell ref="M394:N394"/>
    <mergeCell ref="Y394:AA394"/>
    <mergeCell ref="AC394:AD394"/>
    <mergeCell ref="AF394:AH394"/>
    <mergeCell ref="AJ397:AK397"/>
    <mergeCell ref="AM397:AN397"/>
    <mergeCell ref="AU397:AV397"/>
    <mergeCell ref="B398:C398"/>
    <mergeCell ref="G398:H398"/>
    <mergeCell ref="J398:K398"/>
    <mergeCell ref="M398:N398"/>
    <mergeCell ref="Y398:AA398"/>
    <mergeCell ref="AC398:AD398"/>
    <mergeCell ref="AF398:AH398"/>
    <mergeCell ref="AJ398:AK398"/>
    <mergeCell ref="AM398:AN398"/>
    <mergeCell ref="AU398:AV398"/>
    <mergeCell ref="B399:C399"/>
    <mergeCell ref="G399:H399"/>
    <mergeCell ref="J399:K399"/>
    <mergeCell ref="M399:N399"/>
    <mergeCell ref="Y399:AA399"/>
    <mergeCell ref="AC399:AD399"/>
    <mergeCell ref="AF399:AH399"/>
    <mergeCell ref="AJ399:AK399"/>
    <mergeCell ref="AM399:AN399"/>
    <mergeCell ref="AU399:AV399"/>
    <mergeCell ref="B397:C397"/>
    <mergeCell ref="G397:H397"/>
    <mergeCell ref="J397:K397"/>
    <mergeCell ref="M397:N397"/>
    <mergeCell ref="Y397:AA397"/>
    <mergeCell ref="AC397:AD397"/>
    <mergeCell ref="AF397:AH397"/>
    <mergeCell ref="G400:H400"/>
    <mergeCell ref="J400:K400"/>
    <mergeCell ref="M400:N400"/>
    <mergeCell ref="Y400:AA400"/>
    <mergeCell ref="AC400:AD400"/>
    <mergeCell ref="AF400:AH400"/>
    <mergeCell ref="AJ400:AK400"/>
    <mergeCell ref="AM400:AN400"/>
    <mergeCell ref="AU400:AV400"/>
    <mergeCell ref="B401:C401"/>
    <mergeCell ref="G401:H401"/>
    <mergeCell ref="J401:K401"/>
    <mergeCell ref="M401:N401"/>
    <mergeCell ref="Y401:AA401"/>
    <mergeCell ref="AC401:AD401"/>
    <mergeCell ref="AF401:AH401"/>
    <mergeCell ref="AJ401:AK401"/>
    <mergeCell ref="AM401:AN401"/>
    <mergeCell ref="AU401:AV401"/>
    <mergeCell ref="B400:C400"/>
    <mergeCell ref="AJ402:AK402"/>
    <mergeCell ref="AM402:AN402"/>
    <mergeCell ref="AU402:AV402"/>
    <mergeCell ref="B403:C403"/>
    <mergeCell ref="G403:H403"/>
    <mergeCell ref="J403:K403"/>
    <mergeCell ref="M403:N403"/>
    <mergeCell ref="Y403:AA403"/>
    <mergeCell ref="AC403:AD403"/>
    <mergeCell ref="AF403:AH403"/>
    <mergeCell ref="AJ403:AK403"/>
    <mergeCell ref="AM403:AN403"/>
    <mergeCell ref="AU403:AV403"/>
    <mergeCell ref="B404:C404"/>
    <mergeCell ref="G404:H404"/>
    <mergeCell ref="J404:K404"/>
    <mergeCell ref="M404:N404"/>
    <mergeCell ref="Y404:AA404"/>
    <mergeCell ref="AC404:AD404"/>
    <mergeCell ref="AF404:AH404"/>
    <mergeCell ref="AJ404:AK404"/>
    <mergeCell ref="AM404:AN404"/>
    <mergeCell ref="AU404:AV404"/>
    <mergeCell ref="B402:C402"/>
    <mergeCell ref="G402:H402"/>
    <mergeCell ref="J402:K402"/>
    <mergeCell ref="M402:N402"/>
    <mergeCell ref="Y402:AA402"/>
    <mergeCell ref="AC402:AD402"/>
    <mergeCell ref="AF402:AH402"/>
    <mergeCell ref="AJ405:AK405"/>
    <mergeCell ref="AM405:AN405"/>
    <mergeCell ref="AU405:AV405"/>
    <mergeCell ref="B406:C406"/>
    <mergeCell ref="G406:H406"/>
    <mergeCell ref="J406:K406"/>
    <mergeCell ref="M406:N406"/>
    <mergeCell ref="Y406:AA406"/>
    <mergeCell ref="AC406:AD406"/>
    <mergeCell ref="AF406:AH406"/>
    <mergeCell ref="AJ406:AK406"/>
    <mergeCell ref="AM406:AN406"/>
    <mergeCell ref="AU406:AV406"/>
    <mergeCell ref="B407:C407"/>
    <mergeCell ref="G407:H407"/>
    <mergeCell ref="J407:K407"/>
    <mergeCell ref="M407:N407"/>
    <mergeCell ref="Y407:AA407"/>
    <mergeCell ref="AC407:AD407"/>
    <mergeCell ref="AF407:AH407"/>
    <mergeCell ref="AJ407:AK407"/>
    <mergeCell ref="AM407:AN407"/>
    <mergeCell ref="AU407:AV407"/>
    <mergeCell ref="B405:C405"/>
    <mergeCell ref="G405:H405"/>
    <mergeCell ref="J405:K405"/>
    <mergeCell ref="M405:N405"/>
    <mergeCell ref="Y405:AA405"/>
    <mergeCell ref="AC405:AD405"/>
    <mergeCell ref="AF405:AH405"/>
    <mergeCell ref="G408:H408"/>
    <mergeCell ref="J408:K408"/>
    <mergeCell ref="M408:N408"/>
    <mergeCell ref="Y408:AA408"/>
    <mergeCell ref="AC408:AD408"/>
    <mergeCell ref="AF408:AH408"/>
    <mergeCell ref="AJ408:AK408"/>
    <mergeCell ref="AM408:AN408"/>
    <mergeCell ref="AU408:AV408"/>
    <mergeCell ref="B409:C409"/>
    <mergeCell ref="G409:H409"/>
    <mergeCell ref="J409:K409"/>
    <mergeCell ref="M409:N409"/>
    <mergeCell ref="Y409:AA409"/>
    <mergeCell ref="AC409:AD409"/>
    <mergeCell ref="AF409:AH409"/>
    <mergeCell ref="AJ409:AK409"/>
    <mergeCell ref="AM409:AN409"/>
    <mergeCell ref="AU409:AV409"/>
    <mergeCell ref="B408:C408"/>
    <mergeCell ref="AJ410:AK410"/>
    <mergeCell ref="AM410:AN410"/>
    <mergeCell ref="AU410:AV410"/>
    <mergeCell ref="B411:C411"/>
    <mergeCell ref="G411:H411"/>
    <mergeCell ref="J411:K411"/>
    <mergeCell ref="M411:N411"/>
    <mergeCell ref="Y411:AA411"/>
    <mergeCell ref="AC411:AD411"/>
    <mergeCell ref="AF411:AH411"/>
    <mergeCell ref="AJ411:AK411"/>
    <mergeCell ref="AM411:AN411"/>
    <mergeCell ref="AU411:AV411"/>
    <mergeCell ref="B412:C412"/>
    <mergeCell ref="G412:H412"/>
    <mergeCell ref="J412:K412"/>
    <mergeCell ref="M412:N412"/>
    <mergeCell ref="Y412:AA412"/>
    <mergeCell ref="AC412:AD412"/>
    <mergeCell ref="AF412:AH412"/>
    <mergeCell ref="AJ412:AK412"/>
    <mergeCell ref="AM412:AN412"/>
    <mergeCell ref="AU412:AV412"/>
    <mergeCell ref="B410:C410"/>
    <mergeCell ref="G410:H410"/>
    <mergeCell ref="J410:K410"/>
    <mergeCell ref="M410:N410"/>
    <mergeCell ref="Y410:AA410"/>
    <mergeCell ref="AC410:AD410"/>
    <mergeCell ref="AF410:AH410"/>
    <mergeCell ref="AJ413:AK413"/>
    <mergeCell ref="AM413:AN413"/>
    <mergeCell ref="AU413:AV413"/>
    <mergeCell ref="B414:C414"/>
    <mergeCell ref="G414:H414"/>
    <mergeCell ref="J414:K414"/>
    <mergeCell ref="M414:N414"/>
    <mergeCell ref="Y414:AA414"/>
    <mergeCell ref="AC414:AD414"/>
    <mergeCell ref="AF414:AH414"/>
    <mergeCell ref="AJ414:AK414"/>
    <mergeCell ref="AM414:AN414"/>
    <mergeCell ref="AU414:AV414"/>
    <mergeCell ref="B415:C415"/>
    <mergeCell ref="G415:H415"/>
    <mergeCell ref="J415:K415"/>
    <mergeCell ref="M415:N415"/>
    <mergeCell ref="Y415:AA415"/>
    <mergeCell ref="AC415:AD415"/>
    <mergeCell ref="AF415:AH415"/>
    <mergeCell ref="AJ415:AK415"/>
    <mergeCell ref="AM415:AN415"/>
    <mergeCell ref="AU415:AV415"/>
    <mergeCell ref="B413:C413"/>
    <mergeCell ref="G413:H413"/>
    <mergeCell ref="J413:K413"/>
    <mergeCell ref="M413:N413"/>
    <mergeCell ref="Y413:AA413"/>
    <mergeCell ref="AC413:AD413"/>
    <mergeCell ref="AF413:AH413"/>
    <mergeCell ref="G416:H416"/>
    <mergeCell ref="J416:K416"/>
    <mergeCell ref="M416:N416"/>
    <mergeCell ref="Y416:AA416"/>
    <mergeCell ref="AC416:AD416"/>
    <mergeCell ref="AF416:AH416"/>
    <mergeCell ref="AJ416:AK416"/>
    <mergeCell ref="AM416:AN416"/>
    <mergeCell ref="AU416:AV416"/>
    <mergeCell ref="B417:C417"/>
    <mergeCell ref="G417:H417"/>
    <mergeCell ref="J417:K417"/>
    <mergeCell ref="M417:N417"/>
    <mergeCell ref="Y417:AA417"/>
    <mergeCell ref="AC417:AD417"/>
    <mergeCell ref="AF417:AH417"/>
    <mergeCell ref="AJ417:AK417"/>
    <mergeCell ref="AM417:AN417"/>
    <mergeCell ref="AU417:AV417"/>
    <mergeCell ref="B416:C416"/>
    <mergeCell ref="AJ418:AK418"/>
    <mergeCell ref="AM418:AN418"/>
    <mergeCell ref="AU418:AV418"/>
    <mergeCell ref="B419:C419"/>
    <mergeCell ref="G419:H419"/>
    <mergeCell ref="J419:K419"/>
    <mergeCell ref="M419:N419"/>
    <mergeCell ref="Y419:AA419"/>
    <mergeCell ref="AC419:AD419"/>
    <mergeCell ref="AF419:AH419"/>
    <mergeCell ref="AJ419:AK419"/>
    <mergeCell ref="AM419:AN419"/>
    <mergeCell ref="AU419:AV419"/>
    <mergeCell ref="B420:C420"/>
    <mergeCell ref="G420:H420"/>
    <mergeCell ref="J420:K420"/>
    <mergeCell ref="M420:N420"/>
    <mergeCell ref="Y420:AA420"/>
    <mergeCell ref="AC420:AD420"/>
    <mergeCell ref="AF420:AH420"/>
    <mergeCell ref="AJ420:AK420"/>
    <mergeCell ref="AM420:AN420"/>
    <mergeCell ref="AU420:AV420"/>
    <mergeCell ref="B418:C418"/>
    <mergeCell ref="G418:H418"/>
    <mergeCell ref="J418:K418"/>
    <mergeCell ref="M418:N418"/>
    <mergeCell ref="Y418:AA418"/>
    <mergeCell ref="AC418:AD418"/>
    <mergeCell ref="AF418:AH418"/>
    <mergeCell ref="AJ421:AK421"/>
    <mergeCell ref="AM421:AN421"/>
    <mergeCell ref="AU421:AV421"/>
    <mergeCell ref="B422:C422"/>
    <mergeCell ref="G422:H422"/>
    <mergeCell ref="J422:K422"/>
    <mergeCell ref="M422:N422"/>
    <mergeCell ref="Y422:AA422"/>
    <mergeCell ref="AC422:AD422"/>
    <mergeCell ref="AF422:AH422"/>
    <mergeCell ref="AJ422:AK422"/>
    <mergeCell ref="AM422:AN422"/>
    <mergeCell ref="AU422:AV422"/>
    <mergeCell ref="B423:C423"/>
    <mergeCell ref="G423:H423"/>
    <mergeCell ref="J423:K423"/>
    <mergeCell ref="M423:N423"/>
    <mergeCell ref="Y423:AA423"/>
    <mergeCell ref="AC423:AD423"/>
    <mergeCell ref="AF423:AH423"/>
    <mergeCell ref="AJ423:AK423"/>
    <mergeCell ref="AM423:AN423"/>
    <mergeCell ref="AU423:AV423"/>
    <mergeCell ref="B421:C421"/>
    <mergeCell ref="G421:H421"/>
    <mergeCell ref="J421:K421"/>
    <mergeCell ref="M421:N421"/>
    <mergeCell ref="Y421:AA421"/>
    <mergeCell ref="AC421:AD421"/>
    <mergeCell ref="AF421:AH421"/>
    <mergeCell ref="G424:H424"/>
    <mergeCell ref="J424:K424"/>
    <mergeCell ref="M424:N424"/>
    <mergeCell ref="Y424:AA424"/>
    <mergeCell ref="AC424:AD424"/>
    <mergeCell ref="AF424:AH424"/>
    <mergeCell ref="AJ424:AK424"/>
    <mergeCell ref="AM424:AN424"/>
    <mergeCell ref="AU424:AV424"/>
    <mergeCell ref="B425:C425"/>
    <mergeCell ref="G425:H425"/>
    <mergeCell ref="J425:K425"/>
    <mergeCell ref="M425:N425"/>
    <mergeCell ref="Y425:AA425"/>
    <mergeCell ref="AC425:AD425"/>
    <mergeCell ref="AF425:AH425"/>
    <mergeCell ref="AJ425:AK425"/>
    <mergeCell ref="AM425:AN425"/>
    <mergeCell ref="AU425:AV425"/>
    <mergeCell ref="B424:C424"/>
    <mergeCell ref="AJ426:AK426"/>
    <mergeCell ref="AM426:AN426"/>
    <mergeCell ref="AU426:AV426"/>
    <mergeCell ref="B427:C427"/>
    <mergeCell ref="G427:H427"/>
    <mergeCell ref="J427:K427"/>
    <mergeCell ref="M427:N427"/>
    <mergeCell ref="Y427:AA427"/>
    <mergeCell ref="AC427:AD427"/>
    <mergeCell ref="AF427:AH427"/>
    <mergeCell ref="AJ427:AK427"/>
    <mergeCell ref="AM427:AN427"/>
    <mergeCell ref="AU427:AV427"/>
    <mergeCell ref="B428:C428"/>
    <mergeCell ref="G428:H428"/>
    <mergeCell ref="J428:K428"/>
    <mergeCell ref="M428:N428"/>
    <mergeCell ref="Y428:AA428"/>
    <mergeCell ref="AC428:AD428"/>
    <mergeCell ref="AF428:AH428"/>
    <mergeCell ref="AJ428:AK428"/>
    <mergeCell ref="AM428:AN428"/>
    <mergeCell ref="AU428:AV428"/>
    <mergeCell ref="B426:C426"/>
    <mergeCell ref="G426:H426"/>
    <mergeCell ref="J426:K426"/>
    <mergeCell ref="M426:N426"/>
    <mergeCell ref="Y426:AA426"/>
    <mergeCell ref="AC426:AD426"/>
    <mergeCell ref="AF426:AH426"/>
    <mergeCell ref="AJ429:AK429"/>
    <mergeCell ref="AM429:AN429"/>
    <mergeCell ref="AU429:AV429"/>
    <mergeCell ref="B430:C430"/>
    <mergeCell ref="G430:H430"/>
    <mergeCell ref="J430:K430"/>
    <mergeCell ref="M430:N430"/>
    <mergeCell ref="Y430:AA430"/>
    <mergeCell ref="AC430:AD430"/>
    <mergeCell ref="AF430:AH430"/>
    <mergeCell ref="AJ430:AK430"/>
    <mergeCell ref="AM430:AN430"/>
    <mergeCell ref="AU430:AV430"/>
    <mergeCell ref="B431:C431"/>
    <mergeCell ref="G431:H431"/>
    <mergeCell ref="J431:K431"/>
    <mergeCell ref="M431:N431"/>
    <mergeCell ref="Y431:AA431"/>
    <mergeCell ref="AC431:AD431"/>
    <mergeCell ref="AF431:AH431"/>
    <mergeCell ref="AJ431:AK431"/>
    <mergeCell ref="AM431:AN431"/>
    <mergeCell ref="AU431:AV431"/>
    <mergeCell ref="B429:C429"/>
    <mergeCell ref="G429:H429"/>
    <mergeCell ref="J429:K429"/>
    <mergeCell ref="M429:N429"/>
    <mergeCell ref="Y429:AA429"/>
    <mergeCell ref="AC429:AD429"/>
    <mergeCell ref="AF429:AH429"/>
    <mergeCell ref="G432:H432"/>
    <mergeCell ref="J432:K432"/>
    <mergeCell ref="M432:N432"/>
    <mergeCell ref="Y432:AA432"/>
    <mergeCell ref="AC432:AD432"/>
    <mergeCell ref="AF432:AH432"/>
    <mergeCell ref="AJ432:AK432"/>
    <mergeCell ref="AM432:AN432"/>
    <mergeCell ref="AU432:AV432"/>
    <mergeCell ref="B433:C433"/>
    <mergeCell ref="G433:H433"/>
    <mergeCell ref="J433:K433"/>
    <mergeCell ref="M433:N433"/>
    <mergeCell ref="Y433:AA433"/>
    <mergeCell ref="AC433:AD433"/>
    <mergeCell ref="AF433:AH433"/>
    <mergeCell ref="AJ433:AK433"/>
    <mergeCell ref="AM433:AN433"/>
    <mergeCell ref="AU433:AV433"/>
    <mergeCell ref="B432:C432"/>
    <mergeCell ref="AJ434:AK434"/>
    <mergeCell ref="AM434:AN434"/>
    <mergeCell ref="AU434:AV434"/>
    <mergeCell ref="B435:C435"/>
    <mergeCell ref="G435:H435"/>
    <mergeCell ref="J435:K435"/>
    <mergeCell ref="M435:N435"/>
    <mergeCell ref="Y435:AA435"/>
    <mergeCell ref="AC435:AD435"/>
    <mergeCell ref="AF435:AH435"/>
    <mergeCell ref="AJ435:AK435"/>
    <mergeCell ref="AM435:AN435"/>
    <mergeCell ref="AU435:AV435"/>
    <mergeCell ref="B436:C436"/>
    <mergeCell ref="G436:H436"/>
    <mergeCell ref="J436:K436"/>
    <mergeCell ref="M436:N436"/>
    <mergeCell ref="Y436:AA436"/>
    <mergeCell ref="AC436:AD436"/>
    <mergeCell ref="AF436:AH436"/>
    <mergeCell ref="AJ436:AK436"/>
    <mergeCell ref="AM436:AN436"/>
    <mergeCell ref="AU436:AV436"/>
    <mergeCell ref="B434:C434"/>
    <mergeCell ref="G434:H434"/>
    <mergeCell ref="J434:K434"/>
    <mergeCell ref="M434:N434"/>
    <mergeCell ref="Y434:AA434"/>
    <mergeCell ref="AC434:AD434"/>
    <mergeCell ref="AF434:AH434"/>
    <mergeCell ref="AJ437:AK437"/>
    <mergeCell ref="AM437:AN437"/>
    <mergeCell ref="AU437:AV437"/>
    <mergeCell ref="B438:C438"/>
    <mergeCell ref="G438:H438"/>
    <mergeCell ref="J438:K438"/>
    <mergeCell ref="M438:N438"/>
    <mergeCell ref="Y438:AA438"/>
    <mergeCell ref="AC438:AD438"/>
    <mergeCell ref="AF438:AH438"/>
    <mergeCell ref="AJ438:AK438"/>
    <mergeCell ref="AM438:AN438"/>
    <mergeCell ref="AU438:AV438"/>
    <mergeCell ref="B439:C439"/>
    <mergeCell ref="G439:H439"/>
    <mergeCell ref="J439:K439"/>
    <mergeCell ref="M439:N439"/>
    <mergeCell ref="Y439:AA439"/>
    <mergeCell ref="AC439:AD439"/>
    <mergeCell ref="AF439:AH439"/>
    <mergeCell ref="AJ439:AK439"/>
    <mergeCell ref="AM439:AN439"/>
    <mergeCell ref="AU439:AV439"/>
    <mergeCell ref="B437:C437"/>
    <mergeCell ref="G437:H437"/>
    <mergeCell ref="J437:K437"/>
    <mergeCell ref="M437:N437"/>
    <mergeCell ref="Y437:AA437"/>
    <mergeCell ref="AC437:AD437"/>
    <mergeCell ref="AF437:AH437"/>
    <mergeCell ref="G440:H440"/>
    <mergeCell ref="J440:K440"/>
    <mergeCell ref="M440:N440"/>
    <mergeCell ref="Y440:AA440"/>
    <mergeCell ref="AC440:AD440"/>
    <mergeCell ref="AF440:AH440"/>
    <mergeCell ref="AJ440:AK440"/>
    <mergeCell ref="AM440:AN440"/>
    <mergeCell ref="AU440:AV440"/>
    <mergeCell ref="B441:C441"/>
    <mergeCell ref="G441:H441"/>
    <mergeCell ref="J441:K441"/>
    <mergeCell ref="M441:N441"/>
    <mergeCell ref="Y441:AA441"/>
    <mergeCell ref="AC441:AD441"/>
    <mergeCell ref="AF441:AH441"/>
    <mergeCell ref="AJ441:AK441"/>
    <mergeCell ref="AM441:AN441"/>
    <mergeCell ref="AU441:AV441"/>
    <mergeCell ref="B440:C440"/>
    <mergeCell ref="AJ442:AK442"/>
    <mergeCell ref="AM442:AN442"/>
    <mergeCell ref="AU442:AV442"/>
    <mergeCell ref="B443:C443"/>
    <mergeCell ref="G443:H443"/>
    <mergeCell ref="J443:K443"/>
    <mergeCell ref="M443:N443"/>
    <mergeCell ref="Y443:AA443"/>
    <mergeCell ref="AC443:AD443"/>
    <mergeCell ref="AF443:AH443"/>
    <mergeCell ref="AJ443:AK443"/>
    <mergeCell ref="AM443:AN443"/>
    <mergeCell ref="AU443:AV443"/>
    <mergeCell ref="B444:C444"/>
    <mergeCell ref="G444:H444"/>
    <mergeCell ref="J444:K444"/>
    <mergeCell ref="M444:N444"/>
    <mergeCell ref="Y444:AA444"/>
    <mergeCell ref="AC444:AD444"/>
    <mergeCell ref="AF444:AH444"/>
    <mergeCell ref="AJ444:AK444"/>
    <mergeCell ref="AM444:AN444"/>
    <mergeCell ref="AU444:AV444"/>
    <mergeCell ref="B442:C442"/>
    <mergeCell ref="G442:H442"/>
    <mergeCell ref="J442:K442"/>
    <mergeCell ref="M442:N442"/>
    <mergeCell ref="Y442:AA442"/>
    <mergeCell ref="AC442:AD442"/>
    <mergeCell ref="AF442:AH442"/>
    <mergeCell ref="AJ445:AK445"/>
    <mergeCell ref="AM445:AN445"/>
    <mergeCell ref="AU445:AV445"/>
    <mergeCell ref="B446:C446"/>
    <mergeCell ref="G446:H446"/>
    <mergeCell ref="J446:K446"/>
    <mergeCell ref="M446:N446"/>
    <mergeCell ref="Y446:AA446"/>
    <mergeCell ref="AC446:AD446"/>
    <mergeCell ref="AF446:AH446"/>
    <mergeCell ref="AJ446:AK446"/>
    <mergeCell ref="AM446:AN446"/>
    <mergeCell ref="AU446:AV446"/>
    <mergeCell ref="B447:C447"/>
    <mergeCell ref="G447:H447"/>
    <mergeCell ref="J447:K447"/>
    <mergeCell ref="M447:N447"/>
    <mergeCell ref="Y447:AA447"/>
    <mergeCell ref="AC447:AD447"/>
    <mergeCell ref="AF447:AH447"/>
    <mergeCell ref="AJ447:AK447"/>
    <mergeCell ref="AM447:AN447"/>
    <mergeCell ref="AU447:AV447"/>
    <mergeCell ref="B445:C445"/>
    <mergeCell ref="G445:H445"/>
    <mergeCell ref="J445:K445"/>
    <mergeCell ref="M445:N445"/>
    <mergeCell ref="Y445:AA445"/>
    <mergeCell ref="AC445:AD445"/>
    <mergeCell ref="AF445:AH445"/>
    <mergeCell ref="G448:H448"/>
    <mergeCell ref="J448:K448"/>
    <mergeCell ref="M448:N448"/>
    <mergeCell ref="Y448:AA448"/>
    <mergeCell ref="AC448:AD448"/>
    <mergeCell ref="AF448:AH448"/>
    <mergeCell ref="AJ448:AK448"/>
    <mergeCell ref="AM448:AN448"/>
    <mergeCell ref="AU448:AV448"/>
    <mergeCell ref="B449:C449"/>
    <mergeCell ref="G449:H449"/>
    <mergeCell ref="J449:K449"/>
    <mergeCell ref="M449:N449"/>
    <mergeCell ref="Y449:AA449"/>
    <mergeCell ref="AC449:AD449"/>
    <mergeCell ref="AF449:AH449"/>
    <mergeCell ref="AJ449:AK449"/>
    <mergeCell ref="AM449:AN449"/>
    <mergeCell ref="AU449:AV449"/>
    <mergeCell ref="B448:C448"/>
    <mergeCell ref="AJ450:AK450"/>
    <mergeCell ref="AM450:AN450"/>
    <mergeCell ref="AU450:AV450"/>
    <mergeCell ref="B451:C451"/>
    <mergeCell ref="G451:H451"/>
    <mergeCell ref="J451:K451"/>
    <mergeCell ref="M451:N451"/>
    <mergeCell ref="Y451:AA451"/>
    <mergeCell ref="AC451:AD451"/>
    <mergeCell ref="AF451:AH451"/>
    <mergeCell ref="AJ451:AK451"/>
    <mergeCell ref="AM451:AN451"/>
    <mergeCell ref="AU451:AV451"/>
    <mergeCell ref="B452:C452"/>
    <mergeCell ref="G452:H452"/>
    <mergeCell ref="J452:K452"/>
    <mergeCell ref="M452:N452"/>
    <mergeCell ref="Y452:AA452"/>
    <mergeCell ref="AC452:AD452"/>
    <mergeCell ref="AF452:AH452"/>
    <mergeCell ref="AJ452:AK452"/>
    <mergeCell ref="AM452:AN452"/>
    <mergeCell ref="AU452:AV452"/>
    <mergeCell ref="B450:C450"/>
    <mergeCell ref="G450:H450"/>
    <mergeCell ref="J450:K450"/>
    <mergeCell ref="M450:N450"/>
    <mergeCell ref="Y450:AA450"/>
    <mergeCell ref="AC450:AD450"/>
    <mergeCell ref="AF450:AH450"/>
    <mergeCell ref="AJ453:AK453"/>
    <mergeCell ref="AM453:AN453"/>
    <mergeCell ref="AU453:AV453"/>
    <mergeCell ref="B454:C454"/>
    <mergeCell ref="G454:H454"/>
    <mergeCell ref="J454:K454"/>
    <mergeCell ref="M454:N454"/>
    <mergeCell ref="Y454:AA454"/>
    <mergeCell ref="AC454:AD454"/>
    <mergeCell ref="AF454:AH454"/>
    <mergeCell ref="AJ454:AK454"/>
    <mergeCell ref="AM454:AN454"/>
    <mergeCell ref="AU454:AV454"/>
    <mergeCell ref="B455:C455"/>
    <mergeCell ref="G455:H455"/>
    <mergeCell ref="J455:K455"/>
    <mergeCell ref="M455:N455"/>
    <mergeCell ref="Y455:AA455"/>
    <mergeCell ref="AC455:AD455"/>
    <mergeCell ref="AF455:AH455"/>
    <mergeCell ref="AJ455:AK455"/>
    <mergeCell ref="AM455:AN455"/>
    <mergeCell ref="AU455:AV455"/>
    <mergeCell ref="B453:C453"/>
    <mergeCell ref="G453:H453"/>
    <mergeCell ref="J453:K453"/>
    <mergeCell ref="M453:N453"/>
    <mergeCell ref="Y453:AA453"/>
    <mergeCell ref="AC453:AD453"/>
    <mergeCell ref="AF453:AH453"/>
    <mergeCell ref="G456:H456"/>
    <mergeCell ref="J456:K456"/>
    <mergeCell ref="M456:N456"/>
    <mergeCell ref="Y456:AA456"/>
    <mergeCell ref="AC456:AD456"/>
    <mergeCell ref="AF456:AH456"/>
    <mergeCell ref="AJ456:AK456"/>
    <mergeCell ref="AM456:AN456"/>
    <mergeCell ref="AU456:AV456"/>
    <mergeCell ref="B457:C457"/>
    <mergeCell ref="G457:H457"/>
    <mergeCell ref="J457:K457"/>
    <mergeCell ref="M457:N457"/>
    <mergeCell ref="Y457:AA457"/>
    <mergeCell ref="AC457:AD457"/>
    <mergeCell ref="AF457:AH457"/>
    <mergeCell ref="AJ457:AK457"/>
    <mergeCell ref="AM457:AN457"/>
    <mergeCell ref="AU457:AV457"/>
    <mergeCell ref="B456:C456"/>
    <mergeCell ref="AJ458:AK458"/>
    <mergeCell ref="AM458:AN458"/>
    <mergeCell ref="AU458:AV458"/>
    <mergeCell ref="B459:C459"/>
    <mergeCell ref="G459:H459"/>
    <mergeCell ref="J459:K459"/>
    <mergeCell ref="M459:N459"/>
    <mergeCell ref="Y459:AA459"/>
    <mergeCell ref="AC459:AD459"/>
    <mergeCell ref="AF459:AH459"/>
    <mergeCell ref="AJ459:AK459"/>
    <mergeCell ref="AM459:AN459"/>
    <mergeCell ref="AU459:AV459"/>
    <mergeCell ref="B460:C460"/>
    <mergeCell ref="G460:H460"/>
    <mergeCell ref="J460:K460"/>
    <mergeCell ref="M460:N460"/>
    <mergeCell ref="Y460:AA460"/>
    <mergeCell ref="AC460:AD460"/>
    <mergeCell ref="AF460:AH460"/>
    <mergeCell ref="AJ460:AK460"/>
    <mergeCell ref="AM460:AN460"/>
    <mergeCell ref="AU460:AV460"/>
    <mergeCell ref="B458:C458"/>
    <mergeCell ref="G458:H458"/>
    <mergeCell ref="J458:K458"/>
    <mergeCell ref="M458:N458"/>
    <mergeCell ref="Y458:AA458"/>
    <mergeCell ref="AC458:AD458"/>
    <mergeCell ref="AF458:AH458"/>
    <mergeCell ref="AJ461:AK461"/>
    <mergeCell ref="AM461:AN461"/>
    <mergeCell ref="AU461:AV461"/>
    <mergeCell ref="B462:C462"/>
    <mergeCell ref="G462:H462"/>
    <mergeCell ref="J462:K462"/>
    <mergeCell ref="M462:N462"/>
    <mergeCell ref="Y462:AA462"/>
    <mergeCell ref="AC462:AD462"/>
    <mergeCell ref="AF462:AH462"/>
    <mergeCell ref="AJ462:AK462"/>
    <mergeCell ref="AM462:AN462"/>
    <mergeCell ref="AU462:AV462"/>
    <mergeCell ref="B463:C463"/>
    <mergeCell ref="G463:H463"/>
    <mergeCell ref="J463:K463"/>
    <mergeCell ref="M463:N463"/>
    <mergeCell ref="Y463:AA463"/>
    <mergeCell ref="AC463:AD463"/>
    <mergeCell ref="AF463:AH463"/>
    <mergeCell ref="AJ463:AK463"/>
    <mergeCell ref="AM463:AN463"/>
    <mergeCell ref="AU463:AV463"/>
    <mergeCell ref="B461:C461"/>
    <mergeCell ref="G461:H461"/>
    <mergeCell ref="J461:K461"/>
    <mergeCell ref="M461:N461"/>
    <mergeCell ref="Y461:AA461"/>
    <mergeCell ref="AC461:AD461"/>
    <mergeCell ref="AF461:AH461"/>
    <mergeCell ref="G464:H464"/>
    <mergeCell ref="J464:K464"/>
    <mergeCell ref="M464:N464"/>
    <mergeCell ref="Y464:AA464"/>
    <mergeCell ref="AC464:AD464"/>
    <mergeCell ref="AF464:AH464"/>
    <mergeCell ref="AJ464:AK464"/>
    <mergeCell ref="AM464:AN464"/>
    <mergeCell ref="AU464:AV464"/>
    <mergeCell ref="B465:C465"/>
    <mergeCell ref="G465:H465"/>
    <mergeCell ref="J465:K465"/>
    <mergeCell ref="M465:N465"/>
    <mergeCell ref="Y465:AA465"/>
    <mergeCell ref="AC465:AD465"/>
    <mergeCell ref="AF465:AH465"/>
    <mergeCell ref="AJ465:AK465"/>
    <mergeCell ref="AM465:AN465"/>
    <mergeCell ref="AU465:AV465"/>
    <mergeCell ref="B464:C464"/>
    <mergeCell ref="AJ466:AK466"/>
    <mergeCell ref="AM466:AN466"/>
    <mergeCell ref="AU466:AV466"/>
    <mergeCell ref="B467:C467"/>
    <mergeCell ref="G467:H467"/>
    <mergeCell ref="J467:K467"/>
    <mergeCell ref="M467:N467"/>
    <mergeCell ref="Y467:AA467"/>
    <mergeCell ref="AC467:AD467"/>
    <mergeCell ref="AF467:AH467"/>
    <mergeCell ref="AJ467:AK467"/>
    <mergeCell ref="AM467:AN467"/>
    <mergeCell ref="AU467:AV467"/>
    <mergeCell ref="B468:C468"/>
    <mergeCell ref="G468:H468"/>
    <mergeCell ref="J468:K468"/>
    <mergeCell ref="M468:N468"/>
    <mergeCell ref="Y468:AA468"/>
    <mergeCell ref="AC468:AD468"/>
    <mergeCell ref="AF468:AH468"/>
    <mergeCell ref="AJ468:AK468"/>
    <mergeCell ref="AM468:AN468"/>
    <mergeCell ref="AU468:AV468"/>
    <mergeCell ref="B466:C466"/>
    <mergeCell ref="G466:H466"/>
    <mergeCell ref="J466:K466"/>
    <mergeCell ref="M466:N466"/>
    <mergeCell ref="Y466:AA466"/>
    <mergeCell ref="AC466:AD466"/>
    <mergeCell ref="AF466:AH466"/>
    <mergeCell ref="AJ469:AK469"/>
    <mergeCell ref="AM469:AN469"/>
    <mergeCell ref="AU469:AV469"/>
    <mergeCell ref="B470:C470"/>
    <mergeCell ref="G470:H470"/>
    <mergeCell ref="J470:K470"/>
    <mergeCell ref="M470:N470"/>
    <mergeCell ref="Y470:AA470"/>
    <mergeCell ref="AC470:AD470"/>
    <mergeCell ref="AF470:AH470"/>
    <mergeCell ref="AJ470:AK470"/>
    <mergeCell ref="AM470:AN470"/>
    <mergeCell ref="AU470:AV470"/>
    <mergeCell ref="B471:C471"/>
    <mergeCell ref="G471:H471"/>
    <mergeCell ref="J471:K471"/>
    <mergeCell ref="M471:N471"/>
    <mergeCell ref="Y471:AA471"/>
    <mergeCell ref="AC471:AD471"/>
    <mergeCell ref="AF471:AH471"/>
    <mergeCell ref="AJ471:AK471"/>
    <mergeCell ref="AM471:AN471"/>
    <mergeCell ref="AU471:AV471"/>
    <mergeCell ref="B469:C469"/>
    <mergeCell ref="G469:H469"/>
    <mergeCell ref="J469:K469"/>
    <mergeCell ref="M469:N469"/>
    <mergeCell ref="Y469:AA469"/>
    <mergeCell ref="AC469:AD469"/>
    <mergeCell ref="AF469:AH469"/>
    <mergeCell ref="G472:H472"/>
    <mergeCell ref="J472:K472"/>
    <mergeCell ref="M472:N472"/>
    <mergeCell ref="Y472:AA472"/>
    <mergeCell ref="AC472:AD472"/>
    <mergeCell ref="AF472:AH472"/>
    <mergeCell ref="AJ472:AK472"/>
    <mergeCell ref="AM472:AN472"/>
    <mergeCell ref="AU472:AV472"/>
    <mergeCell ref="B473:C473"/>
    <mergeCell ref="G473:H473"/>
    <mergeCell ref="J473:K473"/>
    <mergeCell ref="M473:N473"/>
    <mergeCell ref="Y473:AA473"/>
    <mergeCell ref="AC473:AD473"/>
    <mergeCell ref="AF473:AH473"/>
    <mergeCell ref="AJ473:AK473"/>
    <mergeCell ref="AM473:AN473"/>
    <mergeCell ref="AU473:AV473"/>
    <mergeCell ref="B472:C472"/>
    <mergeCell ref="AJ474:AK474"/>
    <mergeCell ref="AM474:AN474"/>
    <mergeCell ref="AU474:AV474"/>
    <mergeCell ref="B475:C475"/>
    <mergeCell ref="G475:H475"/>
    <mergeCell ref="J475:K475"/>
    <mergeCell ref="M475:N475"/>
    <mergeCell ref="Y475:AA475"/>
    <mergeCell ref="AC475:AD475"/>
    <mergeCell ref="AF475:AH475"/>
    <mergeCell ref="AJ475:AK475"/>
    <mergeCell ref="AM475:AN475"/>
    <mergeCell ref="AU475:AV475"/>
    <mergeCell ref="B476:C476"/>
    <mergeCell ref="G476:H476"/>
    <mergeCell ref="J476:K476"/>
    <mergeCell ref="M476:N476"/>
    <mergeCell ref="Y476:AA476"/>
    <mergeCell ref="AC476:AD476"/>
    <mergeCell ref="AF476:AH476"/>
    <mergeCell ref="AJ476:AK476"/>
    <mergeCell ref="AM476:AN476"/>
    <mergeCell ref="AU476:AV476"/>
    <mergeCell ref="B474:C474"/>
    <mergeCell ref="G474:H474"/>
    <mergeCell ref="J474:K474"/>
    <mergeCell ref="M474:N474"/>
    <mergeCell ref="Y474:AA474"/>
    <mergeCell ref="AC474:AD474"/>
    <mergeCell ref="AF474:AH474"/>
    <mergeCell ref="AJ477:AK477"/>
    <mergeCell ref="AM477:AN477"/>
    <mergeCell ref="AU477:AV477"/>
    <mergeCell ref="B478:C478"/>
    <mergeCell ref="G478:H478"/>
    <mergeCell ref="J478:K478"/>
    <mergeCell ref="M478:N478"/>
    <mergeCell ref="Y478:AA478"/>
    <mergeCell ref="AC478:AD478"/>
    <mergeCell ref="AF478:AH478"/>
    <mergeCell ref="AJ478:AK478"/>
    <mergeCell ref="AM478:AN478"/>
    <mergeCell ref="AU478:AV478"/>
    <mergeCell ref="B479:C479"/>
    <mergeCell ref="G479:H479"/>
    <mergeCell ref="J479:K479"/>
    <mergeCell ref="M479:N479"/>
    <mergeCell ref="Y479:AA479"/>
    <mergeCell ref="AC479:AD479"/>
    <mergeCell ref="AF479:AH479"/>
    <mergeCell ref="AJ479:AK479"/>
    <mergeCell ref="AM479:AN479"/>
    <mergeCell ref="AU479:AV479"/>
    <mergeCell ref="B477:C477"/>
    <mergeCell ref="G477:H477"/>
    <mergeCell ref="J477:K477"/>
    <mergeCell ref="M477:N477"/>
    <mergeCell ref="Y477:AA477"/>
    <mergeCell ref="AC477:AD477"/>
    <mergeCell ref="AF477:AH477"/>
    <mergeCell ref="G480:H480"/>
    <mergeCell ref="J480:K480"/>
    <mergeCell ref="M480:N480"/>
    <mergeCell ref="Y480:AA480"/>
    <mergeCell ref="AC480:AD480"/>
    <mergeCell ref="AF480:AH480"/>
    <mergeCell ref="AJ480:AK480"/>
    <mergeCell ref="AM480:AN480"/>
    <mergeCell ref="AU480:AV480"/>
    <mergeCell ref="B481:C481"/>
    <mergeCell ref="G481:H481"/>
    <mergeCell ref="J481:K481"/>
    <mergeCell ref="M481:N481"/>
    <mergeCell ref="Y481:AA481"/>
    <mergeCell ref="AC481:AD481"/>
    <mergeCell ref="AF481:AH481"/>
    <mergeCell ref="AJ481:AK481"/>
    <mergeCell ref="AM481:AN481"/>
    <mergeCell ref="AU481:AV481"/>
    <mergeCell ref="B480:C480"/>
    <mergeCell ref="AJ482:AK482"/>
    <mergeCell ref="AM482:AN482"/>
    <mergeCell ref="AU482:AV482"/>
    <mergeCell ref="B483:C483"/>
    <mergeCell ref="G483:H483"/>
    <mergeCell ref="J483:K483"/>
    <mergeCell ref="M483:N483"/>
    <mergeCell ref="Y483:AA483"/>
    <mergeCell ref="AC483:AD483"/>
    <mergeCell ref="AF483:AH483"/>
    <mergeCell ref="AJ483:AK483"/>
    <mergeCell ref="AM483:AN483"/>
    <mergeCell ref="AU483:AV483"/>
    <mergeCell ref="B484:C484"/>
    <mergeCell ref="G484:H484"/>
    <mergeCell ref="J484:K484"/>
    <mergeCell ref="M484:N484"/>
    <mergeCell ref="Y484:AA484"/>
    <mergeCell ref="AC484:AD484"/>
    <mergeCell ref="AF484:AH484"/>
    <mergeCell ref="AJ484:AK484"/>
    <mergeCell ref="AM484:AN484"/>
    <mergeCell ref="AU484:AV484"/>
    <mergeCell ref="B482:C482"/>
    <mergeCell ref="G482:H482"/>
    <mergeCell ref="J482:K482"/>
    <mergeCell ref="M482:N482"/>
    <mergeCell ref="Y482:AA482"/>
    <mergeCell ref="AC482:AD482"/>
    <mergeCell ref="AF482:AH482"/>
    <mergeCell ref="AJ485:AK485"/>
    <mergeCell ref="AM485:AN485"/>
    <mergeCell ref="AU485:AV485"/>
    <mergeCell ref="B486:C486"/>
    <mergeCell ref="G486:H486"/>
    <mergeCell ref="J486:K486"/>
    <mergeCell ref="M486:N486"/>
    <mergeCell ref="Y486:AA486"/>
    <mergeCell ref="AC486:AD486"/>
    <mergeCell ref="AF486:AH486"/>
    <mergeCell ref="AJ486:AK486"/>
    <mergeCell ref="AM486:AN486"/>
    <mergeCell ref="AU486:AV486"/>
    <mergeCell ref="B487:C487"/>
    <mergeCell ref="G487:H487"/>
    <mergeCell ref="J487:K487"/>
    <mergeCell ref="M487:N487"/>
    <mergeCell ref="Y487:AA487"/>
    <mergeCell ref="AC487:AD487"/>
    <mergeCell ref="AF487:AH487"/>
    <mergeCell ref="AJ487:AK487"/>
    <mergeCell ref="AM487:AN487"/>
    <mergeCell ref="AU487:AV487"/>
    <mergeCell ref="B485:C485"/>
    <mergeCell ref="G485:H485"/>
    <mergeCell ref="J485:K485"/>
    <mergeCell ref="M485:N485"/>
    <mergeCell ref="Y485:AA485"/>
    <mergeCell ref="AC485:AD485"/>
    <mergeCell ref="AF485:AH485"/>
    <mergeCell ref="G488:H488"/>
    <mergeCell ref="J488:K488"/>
    <mergeCell ref="M488:N488"/>
    <mergeCell ref="Y488:AA488"/>
    <mergeCell ref="AC488:AD488"/>
    <mergeCell ref="AF488:AH488"/>
    <mergeCell ref="AJ488:AK488"/>
    <mergeCell ref="AM488:AN488"/>
    <mergeCell ref="AU488:AV488"/>
    <mergeCell ref="B489:C489"/>
    <mergeCell ref="G489:H489"/>
    <mergeCell ref="J489:K489"/>
    <mergeCell ref="M489:N489"/>
    <mergeCell ref="Y489:AA489"/>
    <mergeCell ref="AC489:AD489"/>
    <mergeCell ref="AF489:AH489"/>
    <mergeCell ref="AJ489:AK489"/>
    <mergeCell ref="AM489:AN489"/>
    <mergeCell ref="AU489:AV489"/>
    <mergeCell ref="B488:C488"/>
    <mergeCell ref="AJ490:AK490"/>
    <mergeCell ref="AM490:AN490"/>
    <mergeCell ref="AU490:AV490"/>
    <mergeCell ref="B491:C491"/>
    <mergeCell ref="G491:H491"/>
    <mergeCell ref="J491:K491"/>
    <mergeCell ref="M491:N491"/>
    <mergeCell ref="Y491:AA491"/>
    <mergeCell ref="AC491:AD491"/>
    <mergeCell ref="AF491:AH491"/>
    <mergeCell ref="AJ491:AK491"/>
    <mergeCell ref="AM491:AN491"/>
    <mergeCell ref="AU491:AV491"/>
    <mergeCell ref="B492:C492"/>
    <mergeCell ref="G492:H492"/>
    <mergeCell ref="J492:K492"/>
    <mergeCell ref="M492:N492"/>
    <mergeCell ref="Y492:AA492"/>
    <mergeCell ref="AC492:AD492"/>
    <mergeCell ref="AF492:AH492"/>
    <mergeCell ref="AJ492:AK492"/>
    <mergeCell ref="AM492:AN492"/>
    <mergeCell ref="AU492:AV492"/>
    <mergeCell ref="B490:C490"/>
    <mergeCell ref="G490:H490"/>
    <mergeCell ref="J490:K490"/>
    <mergeCell ref="M490:N490"/>
    <mergeCell ref="Y490:AA490"/>
    <mergeCell ref="AC490:AD490"/>
    <mergeCell ref="AF490:AH490"/>
    <mergeCell ref="AJ493:AK493"/>
    <mergeCell ref="AM493:AN493"/>
    <mergeCell ref="AU493:AV493"/>
    <mergeCell ref="B494:C494"/>
    <mergeCell ref="G494:H494"/>
    <mergeCell ref="J494:K494"/>
    <mergeCell ref="M494:N494"/>
    <mergeCell ref="Y494:AA494"/>
    <mergeCell ref="AC494:AD494"/>
    <mergeCell ref="AF494:AH494"/>
    <mergeCell ref="AJ494:AK494"/>
    <mergeCell ref="AM494:AN494"/>
    <mergeCell ref="AU494:AV494"/>
    <mergeCell ref="B495:C495"/>
    <mergeCell ref="G495:H495"/>
    <mergeCell ref="J495:K495"/>
    <mergeCell ref="M495:N495"/>
    <mergeCell ref="Y495:AA495"/>
    <mergeCell ref="AC495:AD495"/>
    <mergeCell ref="AF495:AH495"/>
    <mergeCell ref="AJ495:AK495"/>
    <mergeCell ref="AM495:AN495"/>
    <mergeCell ref="AU495:AV495"/>
    <mergeCell ref="B493:C493"/>
    <mergeCell ref="G493:H493"/>
    <mergeCell ref="J493:K493"/>
    <mergeCell ref="M493:N493"/>
    <mergeCell ref="Y493:AA493"/>
    <mergeCell ref="AC493:AD493"/>
    <mergeCell ref="AF493:AH493"/>
    <mergeCell ref="G496:H496"/>
    <mergeCell ref="J496:K496"/>
    <mergeCell ref="M496:N496"/>
    <mergeCell ref="Y496:AA496"/>
    <mergeCell ref="AC496:AD496"/>
    <mergeCell ref="AF496:AH496"/>
    <mergeCell ref="AJ496:AK496"/>
    <mergeCell ref="AM496:AN496"/>
    <mergeCell ref="AU496:AV496"/>
    <mergeCell ref="B497:C497"/>
    <mergeCell ref="G497:H497"/>
    <mergeCell ref="J497:K497"/>
    <mergeCell ref="M497:N497"/>
    <mergeCell ref="Y497:AA497"/>
    <mergeCell ref="AC497:AD497"/>
    <mergeCell ref="AF497:AH497"/>
    <mergeCell ref="AJ497:AK497"/>
    <mergeCell ref="AM497:AN497"/>
    <mergeCell ref="AU497:AV497"/>
    <mergeCell ref="B496:C496"/>
    <mergeCell ref="AJ498:AK498"/>
    <mergeCell ref="AM498:AN498"/>
    <mergeCell ref="AU498:AV498"/>
    <mergeCell ref="B499:C499"/>
    <mergeCell ref="G499:H499"/>
    <mergeCell ref="J499:K499"/>
    <mergeCell ref="M499:N499"/>
    <mergeCell ref="Y499:AA499"/>
    <mergeCell ref="AC499:AD499"/>
    <mergeCell ref="AF499:AH499"/>
    <mergeCell ref="AJ499:AK499"/>
    <mergeCell ref="AM499:AN499"/>
    <mergeCell ref="AU499:AV499"/>
    <mergeCell ref="B500:C500"/>
    <mergeCell ref="G500:H500"/>
    <mergeCell ref="J500:K500"/>
    <mergeCell ref="M500:N500"/>
    <mergeCell ref="Y500:AA500"/>
    <mergeCell ref="AC500:AD500"/>
    <mergeCell ref="AF500:AH500"/>
    <mergeCell ref="AJ500:AK500"/>
    <mergeCell ref="AM500:AN500"/>
    <mergeCell ref="AU500:AV500"/>
    <mergeCell ref="B498:C498"/>
    <mergeCell ref="G498:H498"/>
    <mergeCell ref="J498:K498"/>
    <mergeCell ref="M498:N498"/>
    <mergeCell ref="Y498:AA498"/>
    <mergeCell ref="AC498:AD498"/>
    <mergeCell ref="AF498:AH498"/>
    <mergeCell ref="AJ501:AK501"/>
    <mergeCell ref="AM501:AN501"/>
    <mergeCell ref="AU501:AV501"/>
    <mergeCell ref="B502:C502"/>
    <mergeCell ref="G502:H502"/>
    <mergeCell ref="J502:K502"/>
    <mergeCell ref="M502:N502"/>
    <mergeCell ref="Y502:AA502"/>
    <mergeCell ref="AC502:AD502"/>
    <mergeCell ref="AF502:AH502"/>
    <mergeCell ref="AJ502:AK502"/>
    <mergeCell ref="AM502:AN502"/>
    <mergeCell ref="AU502:AV502"/>
    <mergeCell ref="B503:C503"/>
    <mergeCell ref="G503:H503"/>
    <mergeCell ref="J503:K503"/>
    <mergeCell ref="M503:N503"/>
    <mergeCell ref="Y503:AA503"/>
    <mergeCell ref="AC503:AD503"/>
    <mergeCell ref="AF503:AH503"/>
    <mergeCell ref="AJ503:AK503"/>
    <mergeCell ref="AM503:AN503"/>
    <mergeCell ref="AU503:AV503"/>
    <mergeCell ref="B501:C501"/>
    <mergeCell ref="G501:H501"/>
    <mergeCell ref="J501:K501"/>
    <mergeCell ref="M501:N501"/>
    <mergeCell ref="Y501:AA501"/>
    <mergeCell ref="AC501:AD501"/>
    <mergeCell ref="AF501:AH501"/>
    <mergeCell ref="G504:H504"/>
    <mergeCell ref="J504:K504"/>
    <mergeCell ref="M504:N504"/>
    <mergeCell ref="Y504:AA504"/>
    <mergeCell ref="AC504:AD504"/>
    <mergeCell ref="AF504:AH504"/>
    <mergeCell ref="AJ504:AK504"/>
    <mergeCell ref="AM504:AN504"/>
    <mergeCell ref="AU504:AV504"/>
    <mergeCell ref="B505:C505"/>
    <mergeCell ref="G505:H505"/>
    <mergeCell ref="J505:K505"/>
    <mergeCell ref="M505:N505"/>
    <mergeCell ref="Y505:AA505"/>
    <mergeCell ref="AC505:AD505"/>
    <mergeCell ref="AF505:AH505"/>
    <mergeCell ref="AJ505:AK505"/>
    <mergeCell ref="AM505:AN505"/>
    <mergeCell ref="AU505:AV505"/>
    <mergeCell ref="B504:C504"/>
    <mergeCell ref="AJ506:AK506"/>
    <mergeCell ref="AM506:AN506"/>
    <mergeCell ref="AU506:AV506"/>
    <mergeCell ref="B507:C507"/>
    <mergeCell ref="G507:H507"/>
    <mergeCell ref="J507:K507"/>
    <mergeCell ref="M507:N507"/>
    <mergeCell ref="Y507:AA507"/>
    <mergeCell ref="AC507:AD507"/>
    <mergeCell ref="AF507:AH507"/>
    <mergeCell ref="AJ507:AK507"/>
    <mergeCell ref="AM507:AN507"/>
    <mergeCell ref="AU507:AV507"/>
    <mergeCell ref="B508:C508"/>
    <mergeCell ref="G508:H508"/>
    <mergeCell ref="J508:K508"/>
    <mergeCell ref="M508:N508"/>
    <mergeCell ref="Y508:AA508"/>
    <mergeCell ref="AC508:AD508"/>
    <mergeCell ref="AF508:AH508"/>
    <mergeCell ref="AJ508:AK508"/>
    <mergeCell ref="AM508:AN508"/>
    <mergeCell ref="AU508:AV508"/>
    <mergeCell ref="B506:C506"/>
    <mergeCell ref="G506:H506"/>
    <mergeCell ref="J506:K506"/>
    <mergeCell ref="M506:N506"/>
    <mergeCell ref="Y506:AA506"/>
    <mergeCell ref="AC506:AD506"/>
    <mergeCell ref="AF506:AH506"/>
    <mergeCell ref="AJ509:AK509"/>
    <mergeCell ref="AM509:AN509"/>
    <mergeCell ref="AU509:AV509"/>
    <mergeCell ref="B510:C510"/>
    <mergeCell ref="G510:H510"/>
    <mergeCell ref="J510:K510"/>
    <mergeCell ref="M510:N510"/>
    <mergeCell ref="Y510:AA510"/>
    <mergeCell ref="AC510:AD510"/>
    <mergeCell ref="AF510:AH510"/>
    <mergeCell ref="AJ510:AK510"/>
    <mergeCell ref="AM510:AN510"/>
    <mergeCell ref="AU510:AV510"/>
    <mergeCell ref="B511:C511"/>
    <mergeCell ref="G511:H511"/>
    <mergeCell ref="J511:K511"/>
    <mergeCell ref="M511:N511"/>
    <mergeCell ref="Y511:AA511"/>
    <mergeCell ref="AC511:AD511"/>
    <mergeCell ref="AF511:AH511"/>
    <mergeCell ref="AJ511:AK511"/>
    <mergeCell ref="AM511:AN511"/>
    <mergeCell ref="AU511:AV511"/>
    <mergeCell ref="B509:C509"/>
    <mergeCell ref="G509:H509"/>
    <mergeCell ref="J509:K509"/>
    <mergeCell ref="M509:N509"/>
    <mergeCell ref="Y509:AA509"/>
    <mergeCell ref="AC509:AD509"/>
    <mergeCell ref="AF509:AH509"/>
    <mergeCell ref="G512:H512"/>
    <mergeCell ref="J512:K512"/>
    <mergeCell ref="M512:N512"/>
    <mergeCell ref="Y512:AA512"/>
    <mergeCell ref="AC512:AD512"/>
    <mergeCell ref="AF512:AH512"/>
    <mergeCell ref="AJ512:AK512"/>
    <mergeCell ref="AM512:AN512"/>
    <mergeCell ref="AU512:AV512"/>
    <mergeCell ref="B513:C513"/>
    <mergeCell ref="G513:H513"/>
    <mergeCell ref="J513:K513"/>
    <mergeCell ref="M513:N513"/>
    <mergeCell ref="Y513:AA513"/>
    <mergeCell ref="AC513:AD513"/>
    <mergeCell ref="AF513:AH513"/>
    <mergeCell ref="AJ513:AK513"/>
    <mergeCell ref="AM513:AN513"/>
    <mergeCell ref="AU513:AV513"/>
    <mergeCell ref="B512:C512"/>
    <mergeCell ref="AJ514:AK514"/>
    <mergeCell ref="AM514:AN514"/>
    <mergeCell ref="AU514:AV514"/>
    <mergeCell ref="B515:C515"/>
    <mergeCell ref="G515:H515"/>
    <mergeCell ref="J515:K515"/>
    <mergeCell ref="M515:N515"/>
    <mergeCell ref="Y515:AA515"/>
    <mergeCell ref="AC515:AD515"/>
    <mergeCell ref="AF515:AH515"/>
    <mergeCell ref="AJ515:AK515"/>
    <mergeCell ref="AM515:AN515"/>
    <mergeCell ref="AU515:AV515"/>
    <mergeCell ref="B516:C516"/>
    <mergeCell ref="G516:H516"/>
    <mergeCell ref="J516:K516"/>
    <mergeCell ref="M516:N516"/>
    <mergeCell ref="Y516:AA516"/>
    <mergeCell ref="AC516:AD516"/>
    <mergeCell ref="AF516:AH516"/>
    <mergeCell ref="AJ516:AK516"/>
    <mergeCell ref="AM516:AN516"/>
    <mergeCell ref="AU516:AV516"/>
    <mergeCell ref="B514:C514"/>
    <mergeCell ref="G514:H514"/>
    <mergeCell ref="J514:K514"/>
    <mergeCell ref="M514:N514"/>
    <mergeCell ref="Y514:AA514"/>
    <mergeCell ref="AC514:AD514"/>
    <mergeCell ref="AF514:AH514"/>
    <mergeCell ref="B520:C520"/>
    <mergeCell ref="AJ517:AK517"/>
    <mergeCell ref="AM517:AN517"/>
    <mergeCell ref="AU517:AV517"/>
    <mergeCell ref="B518:C518"/>
    <mergeCell ref="G518:H518"/>
    <mergeCell ref="J518:K518"/>
    <mergeCell ref="M518:N518"/>
    <mergeCell ref="Y518:AA518"/>
    <mergeCell ref="AC518:AD518"/>
    <mergeCell ref="AF518:AH518"/>
    <mergeCell ref="AJ518:AK518"/>
    <mergeCell ref="AM518:AN518"/>
    <mergeCell ref="AU518:AV518"/>
    <mergeCell ref="B519:C519"/>
    <mergeCell ref="G519:H519"/>
    <mergeCell ref="J519:K519"/>
    <mergeCell ref="M519:N519"/>
    <mergeCell ref="Y519:AA519"/>
    <mergeCell ref="AC519:AD519"/>
    <mergeCell ref="AF519:AH519"/>
    <mergeCell ref="AJ519:AK519"/>
    <mergeCell ref="AM519:AN519"/>
    <mergeCell ref="AU519:AV519"/>
    <mergeCell ref="B517:C517"/>
    <mergeCell ref="G517:H517"/>
    <mergeCell ref="J517:K517"/>
    <mergeCell ref="M517:N517"/>
    <mergeCell ref="Y517:AA517"/>
    <mergeCell ref="AC517:AD517"/>
    <mergeCell ref="AF517:AH517"/>
    <mergeCell ref="Y524:AA524"/>
    <mergeCell ref="AC524:AD524"/>
    <mergeCell ref="AF524:AH524"/>
    <mergeCell ref="AJ524:AK524"/>
    <mergeCell ref="AM524:AN524"/>
    <mergeCell ref="AU524:AV524"/>
    <mergeCell ref="B522:C522"/>
    <mergeCell ref="G522:H522"/>
    <mergeCell ref="J522:K522"/>
    <mergeCell ref="M522:N522"/>
    <mergeCell ref="Y522:AA522"/>
    <mergeCell ref="AC522:AD522"/>
    <mergeCell ref="AF522:AH522"/>
    <mergeCell ref="G520:H520"/>
    <mergeCell ref="J520:K520"/>
    <mergeCell ref="M520:N520"/>
    <mergeCell ref="Y520:AA520"/>
    <mergeCell ref="AC520:AD520"/>
    <mergeCell ref="AF520:AH520"/>
    <mergeCell ref="AJ520:AK520"/>
    <mergeCell ref="AM520:AN520"/>
    <mergeCell ref="AU520:AV520"/>
    <mergeCell ref="B521:C521"/>
    <mergeCell ref="G521:H521"/>
    <mergeCell ref="J521:K521"/>
    <mergeCell ref="M521:N521"/>
    <mergeCell ref="Y521:AA521"/>
    <mergeCell ref="AC521:AD521"/>
    <mergeCell ref="AF521:AH521"/>
    <mergeCell ref="AJ521:AK521"/>
    <mergeCell ref="AM521:AN521"/>
    <mergeCell ref="AU521:AV521"/>
    <mergeCell ref="AY24:AY25"/>
    <mergeCell ref="AZ24:AZ25"/>
    <mergeCell ref="BA24:BA25"/>
    <mergeCell ref="BB24:BB25"/>
    <mergeCell ref="BC24:BC25"/>
    <mergeCell ref="B525:C525"/>
    <mergeCell ref="G525:H525"/>
    <mergeCell ref="J525:K525"/>
    <mergeCell ref="M525:N525"/>
    <mergeCell ref="Y525:AA525"/>
    <mergeCell ref="AC525:AD525"/>
    <mergeCell ref="AF525:AH525"/>
    <mergeCell ref="AJ525:AK525"/>
    <mergeCell ref="AM525:AN525"/>
    <mergeCell ref="AU525:AV525"/>
    <mergeCell ref="AJ522:AK522"/>
    <mergeCell ref="AM522:AN522"/>
    <mergeCell ref="AU522:AV522"/>
    <mergeCell ref="B523:C523"/>
    <mergeCell ref="G523:H523"/>
    <mergeCell ref="J523:K523"/>
    <mergeCell ref="M523:N523"/>
    <mergeCell ref="Y523:AA523"/>
    <mergeCell ref="AC523:AD523"/>
    <mergeCell ref="AF523:AH523"/>
    <mergeCell ref="AJ523:AK523"/>
    <mergeCell ref="AM523:AN523"/>
    <mergeCell ref="AU523:AV523"/>
    <mergeCell ref="B524:C524"/>
    <mergeCell ref="G524:H524"/>
    <mergeCell ref="J524:K524"/>
    <mergeCell ref="M524:N524"/>
  </mergeCells>
  <conditionalFormatting sqref="J15:AO15">
    <cfRule type="expression" dxfId="39" priority="233">
      <formula>(AP15=1)</formula>
    </cfRule>
  </conditionalFormatting>
  <conditionalFormatting sqref="AF26:AG26 AK26">
    <cfRule type="expression" dxfId="38" priority="186">
      <formula>(AI26&gt;0)</formula>
    </cfRule>
  </conditionalFormatting>
  <conditionalFormatting sqref="G26:H26 AJ26">
    <cfRule type="expression" dxfId="37" priority="174">
      <formula>(I26&gt;0)</formula>
    </cfRule>
  </conditionalFormatting>
  <conditionalFormatting sqref="J26:K26">
    <cfRule type="expression" dxfId="36" priority="173">
      <formula>(L26&gt;0)</formula>
    </cfRule>
  </conditionalFormatting>
  <conditionalFormatting sqref="M26:N26">
    <cfRule type="expression" dxfId="35" priority="172">
      <formula>(O26&gt;0)</formula>
    </cfRule>
  </conditionalFormatting>
  <conditionalFormatting sqref="P26">
    <cfRule type="expression" dxfId="34" priority="171">
      <formula>(R26&gt;0)</formula>
    </cfRule>
  </conditionalFormatting>
  <conditionalFormatting sqref="S26">
    <cfRule type="expression" dxfId="33" priority="104">
      <formula>(P26&lt;&gt;"Others")</formula>
    </cfRule>
    <cfRule type="expression" dxfId="32" priority="170">
      <formula>(T26&gt;0)</formula>
    </cfRule>
  </conditionalFormatting>
  <conditionalFormatting sqref="U26">
    <cfRule type="expression" dxfId="31" priority="169">
      <formula>(V26&gt;0)</formula>
    </cfRule>
  </conditionalFormatting>
  <conditionalFormatting sqref="W26">
    <cfRule type="expression" dxfId="30" priority="168">
      <formula>(X26&gt;0)</formula>
    </cfRule>
  </conditionalFormatting>
  <conditionalFormatting sqref="Y26:AA26">
    <cfRule type="expression" dxfId="29" priority="167">
      <formula>(AB26&gt;0)</formula>
    </cfRule>
  </conditionalFormatting>
  <conditionalFormatting sqref="AC26:AD26">
    <cfRule type="expression" dxfId="28" priority="166">
      <formula>(AE26&gt;0)</formula>
    </cfRule>
  </conditionalFormatting>
  <conditionalFormatting sqref="AU26:AV26">
    <cfRule type="expression" dxfId="27" priority="159">
      <formula>(AW26&gt;0)</formula>
    </cfRule>
  </conditionalFormatting>
  <conditionalFormatting sqref="J21:P21">
    <cfRule type="expression" dxfId="26" priority="108">
      <formula>(Q21&gt;0)</formula>
    </cfRule>
  </conditionalFormatting>
  <conditionalFormatting sqref="AM26">
    <cfRule type="expression" dxfId="25" priority="304">
      <formula>(AO26&gt;0)</formula>
    </cfRule>
  </conditionalFormatting>
  <conditionalFormatting sqref="AH26">
    <cfRule type="expression" dxfId="24" priority="316">
      <formula>(#REF!&gt;0)</formula>
    </cfRule>
  </conditionalFormatting>
  <conditionalFormatting sqref="AQ26">
    <cfRule type="expression" dxfId="23" priority="323">
      <formula>(J26="Static")</formula>
    </cfRule>
    <cfRule type="expression" dxfId="22" priority="324">
      <formula>(AR26&gt;0)</formula>
    </cfRule>
  </conditionalFormatting>
  <conditionalFormatting sqref="AS26">
    <cfRule type="expression" dxfId="21" priority="325">
      <formula>(J26="Static")</formula>
    </cfRule>
    <cfRule type="expression" dxfId="20" priority="326">
      <formula>(AT26&gt;0)</formula>
    </cfRule>
  </conditionalFormatting>
  <conditionalFormatting sqref="B26:C26">
    <cfRule type="expression" dxfId="19" priority="94">
      <formula>(F26=1)</formula>
    </cfRule>
  </conditionalFormatting>
  <conditionalFormatting sqref="AF27:AG525 AK27:AK525">
    <cfRule type="expression" dxfId="18" priority="13">
      <formula>(AI27&gt;0)</formula>
    </cfRule>
  </conditionalFormatting>
  <conditionalFormatting sqref="G27:H525 AJ27:AJ525">
    <cfRule type="expression" dxfId="17" priority="12">
      <formula>(I27&gt;0)</formula>
    </cfRule>
  </conditionalFormatting>
  <conditionalFormatting sqref="J27:K525">
    <cfRule type="expression" dxfId="16" priority="11">
      <formula>(L27&gt;0)</formula>
    </cfRule>
  </conditionalFormatting>
  <conditionalFormatting sqref="M27:N525">
    <cfRule type="expression" dxfId="15" priority="10">
      <formula>(O27&gt;0)</formula>
    </cfRule>
  </conditionalFormatting>
  <conditionalFormatting sqref="P27:P525">
    <cfRule type="expression" dxfId="14" priority="9">
      <formula>(R27&gt;0)</formula>
    </cfRule>
  </conditionalFormatting>
  <conditionalFormatting sqref="S27:S525">
    <cfRule type="expression" dxfId="13" priority="2">
      <formula>(P27&lt;&gt;"Others")</formula>
    </cfRule>
    <cfRule type="expression" dxfId="12" priority="8">
      <formula>(T27&gt;0)</formula>
    </cfRule>
  </conditionalFormatting>
  <conditionalFormatting sqref="U27:U525">
    <cfRule type="expression" dxfId="11" priority="7">
      <formula>(V27&gt;0)</formula>
    </cfRule>
  </conditionalFormatting>
  <conditionalFormatting sqref="W27:W525">
    <cfRule type="expression" dxfId="10" priority="6">
      <formula>(X27&gt;0)</formula>
    </cfRule>
  </conditionalFormatting>
  <conditionalFormatting sqref="Y27:AA525">
    <cfRule type="expression" dxfId="9" priority="5">
      <formula>(AB27&gt;0)</formula>
    </cfRule>
  </conditionalFormatting>
  <conditionalFormatting sqref="AC27:AD525">
    <cfRule type="expression" dxfId="8" priority="4">
      <formula>(AE27&gt;0)</formula>
    </cfRule>
  </conditionalFormatting>
  <conditionalFormatting sqref="AU27:AV525">
    <cfRule type="expression" dxfId="7" priority="3">
      <formula>(AW27&gt;0)</formula>
    </cfRule>
  </conditionalFormatting>
  <conditionalFormatting sqref="AM27:AM525">
    <cfRule type="expression" dxfId="6" priority="14">
      <formula>(AO27&gt;0)</formula>
    </cfRule>
  </conditionalFormatting>
  <conditionalFormatting sqref="AH27:AH525">
    <cfRule type="expression" dxfId="5" priority="15">
      <formula>(#REF!&gt;0)</formula>
    </cfRule>
  </conditionalFormatting>
  <conditionalFormatting sqref="AQ27:AQ525">
    <cfRule type="expression" dxfId="4" priority="16">
      <formula>(J27="Static")</formula>
    </cfRule>
    <cfRule type="expression" dxfId="3" priority="17">
      <formula>(AR27&gt;0)</formula>
    </cfRule>
  </conditionalFormatting>
  <conditionalFormatting sqref="AS27:AS525">
    <cfRule type="expression" dxfId="2" priority="18">
      <formula>(J27="Static")</formula>
    </cfRule>
    <cfRule type="expression" dxfId="1" priority="19">
      <formula>(AT27&gt;0)</formula>
    </cfRule>
  </conditionalFormatting>
  <conditionalFormatting sqref="B27:C525">
    <cfRule type="expression" dxfId="0" priority="1">
      <formula>(F27=1)</formula>
    </cfRule>
  </conditionalFormatting>
  <dataValidations count="21">
    <dataValidation type="date" operator="greaterThan" allowBlank="1" showInputMessage="1" showErrorMessage="1" prompt="Future Date is not allowed for Date of Monitoring" sqref="J21:P21">
      <formula1>1</formula1>
    </dataValidation>
    <dataValidation type="whole" allowBlank="1" showInputMessage="1" showErrorMessage="1" sqref="A26:A525">
      <formula1>1</formula1>
      <formula2>9999</formula2>
    </dataValidation>
    <dataValidation type="textLength" allowBlank="1" showInputMessage="1" showErrorMessage="1" prompt="Please enter the Brand." sqref="Q26:Q525">
      <formula1>1</formula1>
      <formula2>50</formula2>
    </dataValidation>
    <dataValidation type="date" allowBlank="1" showInputMessage="1" showErrorMessage="1" prompt="Please enter date of last calibration._x000a_" sqref="AP26:AP525">
      <formula1>36161</formula1>
      <formula2>72686</formula2>
    </dataValidation>
    <dataValidation type="list" allowBlank="1" showInputMessage="1" showErrorMessage="1" prompt="Please select the type of sampling conducted. Select &quot;Static&quot; for area monitoring and &quot;Personal&quot; for personal monitoring." sqref="J26:K525">
      <formula1>MAS_SAMPLE_TYPE</formula1>
    </dataValidation>
    <dataValidation type="list" allowBlank="1" showInputMessage="1" showErrorMessage="1" prompt="Please select the method used for sampling." sqref="M26:N525">
      <formula1>MAS_SAMPLE_METHOD</formula1>
    </dataValidation>
    <dataValidation type="list" allowBlank="1" showInputMessage="1" showErrorMessage="1" prompt="Please select a process." sqref="P26:P525">
      <formula1>MAS_PROC_TYPE</formula1>
    </dataValidation>
    <dataValidation type="textLength" allowBlank="1" showInputMessage="1" showErrorMessage="1" prompt="Please enter discription if you select &quot;Others&quot;." sqref="S26:S525">
      <formula1>1</formula1>
      <formula2>50</formula2>
    </dataValidation>
    <dataValidation type="list" allowBlank="1" showInputMessage="1" showErrorMessage="1" prompt="Please provide information on the existing control measure in place." sqref="Y26:AA525">
      <formula1>MAS_CONTROL_MEASURES</formula1>
    </dataValidation>
    <dataValidation type="list" allowBlank="1" showInputMessage="1" showErrorMessage="1" prompt="Please select the PEL Standard for comparison." sqref="AF26:AH525">
      <formula1>MAS_PEL_COMPARISON</formula1>
    </dataValidation>
    <dataValidation type="decimal" allowBlank="1" showInputMessage="1" showErrorMessage="1" prompt="Please provide concentration of toxic substance expressed  as time weighted average over 8hrs." sqref="AM26:AN525">
      <formula1>0</formula1>
      <formula2>99999.99999</formula2>
    </dataValidation>
    <dataValidation type="textLength" allowBlank="1" showInputMessage="1" showErrorMessage="1" prompt="Please provide name of person monitered._x000a_" sqref="AQ26:AQ525">
      <formula1>1</formula1>
      <formula2>100</formula2>
    </dataValidation>
    <dataValidation type="textLength" allowBlank="1" showInputMessage="1" showErrorMessage="1" prompt="Please provide NRIC/ FIN No. of person monitered." sqref="AS26:AS525">
      <formula1>1</formula1>
      <formula2>15</formula2>
    </dataValidation>
    <dataValidation type="textLength" allowBlank="1" showInputMessage="1" showErrorMessage="1" prompt="Please provide the location/label of monitoring point." sqref="AU26:AV525">
      <formula1>1</formula1>
      <formula2>30</formula2>
    </dataValidation>
    <dataValidation showInputMessage="1" showErrorMessage="1" sqref="D26:F525"/>
    <dataValidation type="decimal" allowBlank="1" showInputMessage="1" showErrorMessage="1" prompt="Please provide concentration of toxic substance obtained over sampling duration." sqref="AJ26:AK525">
      <formula1>0</formula1>
      <formula2>99999.99999</formula2>
    </dataValidation>
    <dataValidation type="list" showInputMessage="1" prompt="Please select the toxic substances monitored." sqref="B26:C525">
      <formula1>OFFSET(Start,MATCH(B26&amp;"*",HAZD_LIST,0)-1,,COUNTIF(HAZD_LIST,B26&amp;"*"))</formula1>
    </dataValidation>
    <dataValidation type="whole" allowBlank="1" showInputMessage="1" showErrorMessage="1" prompt="Please enter number of persons exposed in the assessment." sqref="G26:H525">
      <formula1>1</formula1>
      <formula2>999</formula2>
    </dataValidation>
    <dataValidation type="whole" allowBlank="1" showInputMessage="1" showErrorMessage="1" prompt="Please provide the duration of process/work being monitored in hours. (HH ranges from  0 to 23)_x000a_" sqref="U26:U525">
      <formula1>0</formula1>
      <formula2>23</formula2>
    </dataValidation>
    <dataValidation type="whole" allowBlank="1" showInputMessage="1" showErrorMessage="1" prompt="Please provide the duration of process/work being monitored in minutes. (MM ranges from 0 to 59)" sqref="W26:W525">
      <formula1>0</formula1>
      <formula2>59</formula2>
    </dataValidation>
    <dataValidation type="whole" allowBlank="1" showInputMessage="1" showErrorMessage="1" prompt="Please provide duration of monitoring/sampling in minutes. (Must be greater than 0 and smaller than or equeal to 1440)" sqref="AC26:AD525">
      <formula1>1</formula1>
      <formula2>1440</formula2>
    </dataValidation>
  </dataValidations>
  <pageMargins left="0.25" right="0.25" top="0.75" bottom="0.75" header="0.3" footer="0.3"/>
  <pageSetup paperSize="9" scale="85" fitToHeight="2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61"/>
  <sheetViews>
    <sheetView topLeftCell="A3" workbookViewId="0"/>
  </sheetViews>
  <sheetFormatPr defaultRowHeight="15" x14ac:dyDescent="0.25"/>
  <sheetData>
    <row r="1" spans="1:57" s="55" customFormat="1" ht="12" x14ac:dyDescent="0.2">
      <c r="A1" s="55" t="s">
        <v>105</v>
      </c>
    </row>
    <row r="2" spans="1:57" x14ac:dyDescent="0.25">
      <c r="A2" t="s">
        <v>106</v>
      </c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  <c r="K2" t="s">
        <v>116</v>
      </c>
      <c r="L2" t="s">
        <v>117</v>
      </c>
      <c r="M2" t="s">
        <v>118</v>
      </c>
      <c r="N2" t="s">
        <v>119</v>
      </c>
      <c r="O2" t="s">
        <v>120</v>
      </c>
      <c r="P2" t="s">
        <v>121</v>
      </c>
      <c r="Q2" t="s">
        <v>122</v>
      </c>
      <c r="R2" t="s">
        <v>123</v>
      </c>
      <c r="S2" t="s">
        <v>124</v>
      </c>
      <c r="T2" t="s">
        <v>125</v>
      </c>
      <c r="U2" t="s">
        <v>126</v>
      </c>
      <c r="V2" t="s">
        <v>127</v>
      </c>
      <c r="W2" t="s">
        <v>128</v>
      </c>
      <c r="X2" t="s">
        <v>129</v>
      </c>
      <c r="Y2" t="s">
        <v>130</v>
      </c>
      <c r="Z2" t="s">
        <v>131</v>
      </c>
      <c r="AA2" t="s">
        <v>132</v>
      </c>
      <c r="AB2" t="s">
        <v>133</v>
      </c>
      <c r="AC2" t="s">
        <v>134</v>
      </c>
      <c r="AD2" t="s">
        <v>135</v>
      </c>
      <c r="AE2" t="s">
        <v>136</v>
      </c>
      <c r="AF2" t="s">
        <v>137</v>
      </c>
      <c r="AG2" t="s">
        <v>138</v>
      </c>
      <c r="AH2" t="s">
        <v>139</v>
      </c>
      <c r="AI2" t="s">
        <v>140</v>
      </c>
      <c r="AJ2" t="s">
        <v>141</v>
      </c>
      <c r="AK2" t="s">
        <v>142</v>
      </c>
      <c r="AL2" t="s">
        <v>143</v>
      </c>
      <c r="AM2" t="s">
        <v>144</v>
      </c>
      <c r="AN2" t="s">
        <v>145</v>
      </c>
      <c r="AO2" t="s">
        <v>146</v>
      </c>
      <c r="AP2" t="s">
        <v>147</v>
      </c>
      <c r="AQ2" t="s">
        <v>148</v>
      </c>
      <c r="AR2" t="s">
        <v>149</v>
      </c>
      <c r="AS2" t="s">
        <v>150</v>
      </c>
      <c r="AT2" t="s">
        <v>151</v>
      </c>
      <c r="AU2" t="s">
        <v>152</v>
      </c>
      <c r="AV2" t="s">
        <v>153</v>
      </c>
      <c r="AW2" t="s">
        <v>154</v>
      </c>
      <c r="AX2" t="s">
        <v>155</v>
      </c>
      <c r="AY2" t="s">
        <v>156</v>
      </c>
      <c r="AZ2" t="s">
        <v>157</v>
      </c>
      <c r="BA2" t="s">
        <v>158</v>
      </c>
      <c r="BB2" t="s">
        <v>159</v>
      </c>
      <c r="BC2" t="s">
        <v>160</v>
      </c>
      <c r="BD2" t="s">
        <v>161</v>
      </c>
      <c r="BE2" t="s">
        <v>162</v>
      </c>
    </row>
    <row r="3" spans="1:57" x14ac:dyDescent="0.25">
      <c r="A3">
        <v>350</v>
      </c>
      <c r="B3">
        <v>350</v>
      </c>
      <c r="C3" t="s">
        <v>163</v>
      </c>
      <c r="D3" t="s">
        <v>164</v>
      </c>
      <c r="E3" t="s">
        <v>165</v>
      </c>
      <c r="F3" t="s">
        <v>166</v>
      </c>
      <c r="G3" t="s">
        <v>167</v>
      </c>
      <c r="H3" t="s">
        <v>167</v>
      </c>
      <c r="I3" t="s">
        <v>168</v>
      </c>
      <c r="J3" t="s">
        <v>168</v>
      </c>
      <c r="K3">
        <v>344</v>
      </c>
      <c r="L3">
        <v>229</v>
      </c>
      <c r="M3" t="s">
        <v>169</v>
      </c>
      <c r="N3" t="s">
        <v>169</v>
      </c>
      <c r="U3" t="s">
        <v>168</v>
      </c>
      <c r="Y3" t="s">
        <v>168</v>
      </c>
      <c r="AC3" t="s">
        <v>168</v>
      </c>
      <c r="AG3" t="s">
        <v>168</v>
      </c>
      <c r="AK3" t="s">
        <v>168</v>
      </c>
      <c r="AN3" t="s">
        <v>170</v>
      </c>
      <c r="AP3" t="s">
        <v>171</v>
      </c>
      <c r="AQ3" t="s">
        <v>172</v>
      </c>
      <c r="AR3" t="s">
        <v>173</v>
      </c>
      <c r="AS3" t="s">
        <v>174</v>
      </c>
      <c r="AT3" t="s">
        <v>167</v>
      </c>
      <c r="AV3" t="s">
        <v>167</v>
      </c>
      <c r="AW3" t="s">
        <v>167</v>
      </c>
      <c r="AX3" t="s">
        <v>167</v>
      </c>
      <c r="AY3" t="s">
        <v>167</v>
      </c>
      <c r="AZ3" t="s">
        <v>167</v>
      </c>
      <c r="BA3" t="s">
        <v>167</v>
      </c>
      <c r="BB3" t="s">
        <v>167</v>
      </c>
      <c r="BC3" t="s">
        <v>167</v>
      </c>
      <c r="BD3" t="s">
        <v>167</v>
      </c>
      <c r="BE3" t="s">
        <v>167</v>
      </c>
    </row>
    <row r="4" spans="1:57" x14ac:dyDescent="0.25">
      <c r="A4">
        <v>513</v>
      </c>
      <c r="B4">
        <v>513</v>
      </c>
      <c r="C4" t="s">
        <v>175</v>
      </c>
      <c r="E4" t="s">
        <v>165</v>
      </c>
      <c r="F4" t="s">
        <v>166</v>
      </c>
      <c r="G4" t="s">
        <v>167</v>
      </c>
      <c r="H4" t="s">
        <v>167</v>
      </c>
      <c r="J4" t="s">
        <v>168</v>
      </c>
      <c r="L4">
        <v>4170</v>
      </c>
      <c r="N4" t="s">
        <v>169</v>
      </c>
      <c r="U4" t="s">
        <v>168</v>
      </c>
      <c r="Y4" t="s">
        <v>168</v>
      </c>
      <c r="AC4" t="s">
        <v>168</v>
      </c>
      <c r="AG4" t="s">
        <v>168</v>
      </c>
      <c r="AK4" t="s">
        <v>168</v>
      </c>
      <c r="AN4">
        <v>25569</v>
      </c>
      <c r="AP4" t="s">
        <v>173</v>
      </c>
      <c r="AQ4">
        <v>25569</v>
      </c>
      <c r="AR4" t="s">
        <v>173</v>
      </c>
      <c r="AS4" t="s">
        <v>174</v>
      </c>
      <c r="AT4" t="s">
        <v>167</v>
      </c>
      <c r="AV4" t="s">
        <v>167</v>
      </c>
      <c r="AW4" t="s">
        <v>167</v>
      </c>
      <c r="AX4" t="s">
        <v>167</v>
      </c>
      <c r="AY4" t="s">
        <v>167</v>
      </c>
      <c r="AZ4" t="s">
        <v>167</v>
      </c>
      <c r="BA4" t="s">
        <v>167</v>
      </c>
      <c r="BB4" t="s">
        <v>167</v>
      </c>
      <c r="BC4" t="s">
        <v>167</v>
      </c>
      <c r="BD4" t="s">
        <v>167</v>
      </c>
      <c r="BE4" t="s">
        <v>167</v>
      </c>
    </row>
    <row r="5" spans="1:57" x14ac:dyDescent="0.25">
      <c r="A5">
        <v>539</v>
      </c>
      <c r="B5">
        <v>539</v>
      </c>
      <c r="C5" t="s">
        <v>176</v>
      </c>
      <c r="E5" t="s">
        <v>165</v>
      </c>
      <c r="F5" t="s">
        <v>166</v>
      </c>
      <c r="G5" t="s">
        <v>167</v>
      </c>
      <c r="H5" t="s">
        <v>167</v>
      </c>
      <c r="I5" t="s">
        <v>168</v>
      </c>
      <c r="J5" t="s">
        <v>168</v>
      </c>
      <c r="K5">
        <v>2460</v>
      </c>
      <c r="L5">
        <v>1910</v>
      </c>
      <c r="M5" t="s">
        <v>169</v>
      </c>
      <c r="N5" t="s">
        <v>169</v>
      </c>
      <c r="U5" t="s">
        <v>168</v>
      </c>
      <c r="Y5" t="s">
        <v>168</v>
      </c>
      <c r="AC5" t="s">
        <v>168</v>
      </c>
      <c r="AG5" t="s">
        <v>168</v>
      </c>
      <c r="AK5" t="s">
        <v>168</v>
      </c>
      <c r="AN5">
        <v>25569</v>
      </c>
      <c r="AP5" t="s">
        <v>173</v>
      </c>
      <c r="AQ5">
        <v>25569</v>
      </c>
      <c r="AR5" t="s">
        <v>173</v>
      </c>
      <c r="AS5" t="s">
        <v>174</v>
      </c>
      <c r="AT5" t="s">
        <v>167</v>
      </c>
      <c r="AV5" t="s">
        <v>167</v>
      </c>
      <c r="AW5" t="s">
        <v>167</v>
      </c>
      <c r="AX5" t="s">
        <v>167</v>
      </c>
      <c r="AY5" t="s">
        <v>167</v>
      </c>
      <c r="AZ5" t="s">
        <v>167</v>
      </c>
      <c r="BA5" t="s">
        <v>167</v>
      </c>
      <c r="BB5" t="s">
        <v>167</v>
      </c>
      <c r="BC5" t="s">
        <v>167</v>
      </c>
      <c r="BD5" t="s">
        <v>167</v>
      </c>
      <c r="BE5" t="s">
        <v>167</v>
      </c>
    </row>
    <row r="6" spans="1:57" x14ac:dyDescent="0.25">
      <c r="A6">
        <v>514</v>
      </c>
      <c r="B6">
        <v>514</v>
      </c>
      <c r="C6" t="s">
        <v>177</v>
      </c>
      <c r="E6" t="s">
        <v>165</v>
      </c>
      <c r="F6" t="s">
        <v>166</v>
      </c>
      <c r="G6" t="s">
        <v>167</v>
      </c>
      <c r="H6" t="s">
        <v>167</v>
      </c>
      <c r="J6" t="s">
        <v>168</v>
      </c>
      <c r="L6">
        <v>4170</v>
      </c>
      <c r="N6" t="s">
        <v>169</v>
      </c>
      <c r="U6" t="s">
        <v>168</v>
      </c>
      <c r="Y6" t="s">
        <v>168</v>
      </c>
      <c r="AC6" t="s">
        <v>168</v>
      </c>
      <c r="AG6" t="s">
        <v>168</v>
      </c>
      <c r="AK6" t="s">
        <v>168</v>
      </c>
      <c r="AN6">
        <v>25569</v>
      </c>
      <c r="AP6" t="s">
        <v>173</v>
      </c>
      <c r="AQ6">
        <v>25569</v>
      </c>
      <c r="AR6" t="s">
        <v>173</v>
      </c>
      <c r="AS6" t="s">
        <v>174</v>
      </c>
      <c r="AT6" t="s">
        <v>167</v>
      </c>
      <c r="AV6" t="s">
        <v>167</v>
      </c>
      <c r="AW6" t="s">
        <v>167</v>
      </c>
      <c r="AX6" t="s">
        <v>167</v>
      </c>
      <c r="AY6" t="s">
        <v>167</v>
      </c>
      <c r="AZ6" t="s">
        <v>167</v>
      </c>
      <c r="BA6" t="s">
        <v>167</v>
      </c>
      <c r="BB6" t="s">
        <v>167</v>
      </c>
      <c r="BC6" t="s">
        <v>167</v>
      </c>
      <c r="BD6" t="s">
        <v>167</v>
      </c>
      <c r="BE6" t="s">
        <v>167</v>
      </c>
    </row>
    <row r="7" spans="1:57" x14ac:dyDescent="0.25">
      <c r="A7">
        <v>515</v>
      </c>
      <c r="B7">
        <v>515</v>
      </c>
      <c r="C7" t="s">
        <v>178</v>
      </c>
      <c r="E7" t="s">
        <v>165</v>
      </c>
      <c r="F7" t="s">
        <v>166</v>
      </c>
      <c r="G7" t="s">
        <v>167</v>
      </c>
      <c r="H7" t="s">
        <v>167</v>
      </c>
      <c r="J7" t="s">
        <v>168</v>
      </c>
      <c r="L7">
        <v>6.9</v>
      </c>
      <c r="N7" t="s">
        <v>169</v>
      </c>
      <c r="U7" t="s">
        <v>168</v>
      </c>
      <c r="Y7" t="s">
        <v>168</v>
      </c>
      <c r="AC7" t="s">
        <v>168</v>
      </c>
      <c r="AG7" t="s">
        <v>168</v>
      </c>
      <c r="AK7" t="s">
        <v>168</v>
      </c>
      <c r="AN7">
        <v>25569</v>
      </c>
      <c r="AP7" t="s">
        <v>173</v>
      </c>
      <c r="AQ7">
        <v>25569</v>
      </c>
      <c r="AR7" t="s">
        <v>173</v>
      </c>
      <c r="AS7" t="s">
        <v>174</v>
      </c>
      <c r="AT7" t="s">
        <v>167</v>
      </c>
      <c r="AV7" t="s">
        <v>167</v>
      </c>
      <c r="AW7" t="s">
        <v>167</v>
      </c>
      <c r="AX7" t="s">
        <v>167</v>
      </c>
      <c r="AY7" t="s">
        <v>167</v>
      </c>
      <c r="AZ7" t="s">
        <v>167</v>
      </c>
      <c r="BA7" t="s">
        <v>167</v>
      </c>
      <c r="BB7" t="s">
        <v>167</v>
      </c>
      <c r="BC7" t="s">
        <v>167</v>
      </c>
      <c r="BD7" t="s">
        <v>167</v>
      </c>
      <c r="BE7" t="s">
        <v>167</v>
      </c>
    </row>
    <row r="8" spans="1:57" x14ac:dyDescent="0.25">
      <c r="A8">
        <v>545</v>
      </c>
      <c r="B8">
        <v>545</v>
      </c>
      <c r="C8" t="s">
        <v>179</v>
      </c>
      <c r="E8" t="s">
        <v>165</v>
      </c>
      <c r="F8" t="s">
        <v>166</v>
      </c>
      <c r="G8" t="s">
        <v>167</v>
      </c>
      <c r="H8" t="s">
        <v>167</v>
      </c>
      <c r="I8" t="s">
        <v>168</v>
      </c>
      <c r="J8" t="s">
        <v>168</v>
      </c>
      <c r="K8">
        <v>9590</v>
      </c>
      <c r="L8">
        <v>7670</v>
      </c>
      <c r="M8" t="s">
        <v>169</v>
      </c>
      <c r="N8" t="s">
        <v>169</v>
      </c>
      <c r="U8" t="s">
        <v>168</v>
      </c>
      <c r="Y8" t="s">
        <v>168</v>
      </c>
      <c r="AC8" t="s">
        <v>168</v>
      </c>
      <c r="AG8" t="s">
        <v>168</v>
      </c>
      <c r="AK8" t="s">
        <v>168</v>
      </c>
      <c r="AN8">
        <v>25569</v>
      </c>
      <c r="AP8" t="s">
        <v>173</v>
      </c>
      <c r="AQ8">
        <v>25569</v>
      </c>
      <c r="AR8" t="s">
        <v>173</v>
      </c>
      <c r="AS8" t="s">
        <v>174</v>
      </c>
      <c r="AT8" t="s">
        <v>167</v>
      </c>
      <c r="AV8" t="s">
        <v>167</v>
      </c>
      <c r="AW8" t="s">
        <v>167</v>
      </c>
      <c r="AX8" t="s">
        <v>167</v>
      </c>
      <c r="AY8" t="s">
        <v>167</v>
      </c>
      <c r="AZ8" t="s">
        <v>167</v>
      </c>
      <c r="BA8" t="s">
        <v>167</v>
      </c>
      <c r="BB8" t="s">
        <v>167</v>
      </c>
      <c r="BC8" t="s">
        <v>167</v>
      </c>
      <c r="BD8" t="s">
        <v>167</v>
      </c>
      <c r="BE8" t="s">
        <v>167</v>
      </c>
    </row>
    <row r="9" spans="1:57" x14ac:dyDescent="0.25">
      <c r="A9">
        <v>540</v>
      </c>
      <c r="B9">
        <v>540</v>
      </c>
      <c r="C9" t="s">
        <v>180</v>
      </c>
      <c r="E9" t="s">
        <v>165</v>
      </c>
      <c r="F9" t="s">
        <v>166</v>
      </c>
      <c r="G9" t="s">
        <v>167</v>
      </c>
      <c r="H9" t="s">
        <v>167</v>
      </c>
      <c r="J9" t="s">
        <v>168</v>
      </c>
      <c r="L9">
        <v>55</v>
      </c>
      <c r="N9" t="s">
        <v>169</v>
      </c>
      <c r="U9" t="s">
        <v>168</v>
      </c>
      <c r="Y9" t="s">
        <v>168</v>
      </c>
      <c r="AC9" t="s">
        <v>168</v>
      </c>
      <c r="AG9" t="s">
        <v>168</v>
      </c>
      <c r="AK9" t="s">
        <v>168</v>
      </c>
      <c r="AN9">
        <v>25569</v>
      </c>
      <c r="AP9" t="s">
        <v>173</v>
      </c>
      <c r="AQ9">
        <v>25569</v>
      </c>
      <c r="AR9" t="s">
        <v>173</v>
      </c>
      <c r="AS9" t="s">
        <v>174</v>
      </c>
      <c r="AT9" t="s">
        <v>167</v>
      </c>
      <c r="AV9" t="s">
        <v>167</v>
      </c>
      <c r="AW9" t="s">
        <v>167</v>
      </c>
      <c r="AX9" t="s">
        <v>167</v>
      </c>
      <c r="AY9" t="s">
        <v>167</v>
      </c>
      <c r="AZ9" t="s">
        <v>167</v>
      </c>
      <c r="BA9" t="s">
        <v>167</v>
      </c>
      <c r="BB9" t="s">
        <v>167</v>
      </c>
      <c r="BC9" t="s">
        <v>167</v>
      </c>
      <c r="BD9" t="s">
        <v>167</v>
      </c>
      <c r="BE9" t="s">
        <v>167</v>
      </c>
    </row>
    <row r="10" spans="1:57" x14ac:dyDescent="0.25">
      <c r="A10">
        <v>171</v>
      </c>
      <c r="B10">
        <v>171</v>
      </c>
      <c r="C10" t="s">
        <v>181</v>
      </c>
      <c r="E10" t="s">
        <v>165</v>
      </c>
      <c r="F10" t="s">
        <v>166</v>
      </c>
      <c r="G10" t="s">
        <v>167</v>
      </c>
      <c r="H10" t="s">
        <v>167</v>
      </c>
      <c r="J10" t="s">
        <v>168</v>
      </c>
      <c r="L10">
        <v>12</v>
      </c>
      <c r="N10" t="s">
        <v>169</v>
      </c>
      <c r="U10" t="s">
        <v>168</v>
      </c>
      <c r="Y10" t="s">
        <v>168</v>
      </c>
      <c r="AC10" t="s">
        <v>168</v>
      </c>
      <c r="AG10" t="s">
        <v>168</v>
      </c>
      <c r="AK10" t="s">
        <v>168</v>
      </c>
      <c r="AN10">
        <v>25569</v>
      </c>
      <c r="AP10" t="s">
        <v>173</v>
      </c>
      <c r="AQ10">
        <v>25569</v>
      </c>
      <c r="AR10" t="s">
        <v>173</v>
      </c>
      <c r="AS10" t="s">
        <v>174</v>
      </c>
      <c r="AT10" t="s">
        <v>167</v>
      </c>
      <c r="AV10" t="s">
        <v>167</v>
      </c>
      <c r="AW10" t="s">
        <v>167</v>
      </c>
      <c r="AX10" t="s">
        <v>167</v>
      </c>
      <c r="AY10" t="s">
        <v>167</v>
      </c>
      <c r="AZ10" t="s">
        <v>167</v>
      </c>
      <c r="BA10" t="s">
        <v>167</v>
      </c>
      <c r="BB10" t="s">
        <v>167</v>
      </c>
      <c r="BC10" t="s">
        <v>167</v>
      </c>
      <c r="BD10" t="s">
        <v>167</v>
      </c>
      <c r="BE10" t="s">
        <v>167</v>
      </c>
    </row>
    <row r="11" spans="1:57" x14ac:dyDescent="0.25">
      <c r="A11">
        <v>167</v>
      </c>
      <c r="B11">
        <v>167</v>
      </c>
      <c r="C11" t="s">
        <v>182</v>
      </c>
      <c r="E11" t="s">
        <v>165</v>
      </c>
      <c r="F11" t="s">
        <v>166</v>
      </c>
      <c r="G11" t="s">
        <v>167</v>
      </c>
      <c r="H11" t="s">
        <v>167</v>
      </c>
      <c r="J11" t="s">
        <v>168</v>
      </c>
      <c r="L11">
        <v>405</v>
      </c>
      <c r="N11" t="s">
        <v>169</v>
      </c>
      <c r="U11" t="s">
        <v>168</v>
      </c>
      <c r="Y11" t="s">
        <v>168</v>
      </c>
      <c r="AC11" t="s">
        <v>168</v>
      </c>
      <c r="AG11" t="s">
        <v>168</v>
      </c>
      <c r="AK11" t="s">
        <v>168</v>
      </c>
      <c r="AN11">
        <v>25569</v>
      </c>
      <c r="AP11" t="s">
        <v>173</v>
      </c>
      <c r="AQ11">
        <v>25569</v>
      </c>
      <c r="AR11" t="s">
        <v>173</v>
      </c>
      <c r="AS11" t="s">
        <v>174</v>
      </c>
      <c r="AT11" t="s">
        <v>167</v>
      </c>
      <c r="AV11" t="s">
        <v>167</v>
      </c>
      <c r="AW11" t="s">
        <v>167</v>
      </c>
      <c r="AX11" t="s">
        <v>167</v>
      </c>
      <c r="AY11" t="s">
        <v>167</v>
      </c>
      <c r="AZ11" t="s">
        <v>167</v>
      </c>
      <c r="BA11" t="s">
        <v>167</v>
      </c>
      <c r="BB11" t="s">
        <v>167</v>
      </c>
      <c r="BC11" t="s">
        <v>167</v>
      </c>
      <c r="BD11" t="s">
        <v>167</v>
      </c>
      <c r="BE11" t="s">
        <v>167</v>
      </c>
    </row>
    <row r="12" spans="1:57" x14ac:dyDescent="0.25">
      <c r="A12">
        <v>192</v>
      </c>
      <c r="B12">
        <v>192</v>
      </c>
      <c r="C12" t="s">
        <v>183</v>
      </c>
      <c r="E12" t="s">
        <v>165</v>
      </c>
      <c r="F12" t="s">
        <v>166</v>
      </c>
      <c r="G12" t="s">
        <v>167</v>
      </c>
      <c r="H12" t="s">
        <v>167</v>
      </c>
      <c r="J12" t="s">
        <v>168</v>
      </c>
      <c r="L12">
        <v>1.2</v>
      </c>
      <c r="N12" t="s">
        <v>169</v>
      </c>
      <c r="U12" t="s">
        <v>168</v>
      </c>
      <c r="Y12" t="s">
        <v>168</v>
      </c>
      <c r="AC12" t="s">
        <v>168</v>
      </c>
      <c r="AG12" t="s">
        <v>168</v>
      </c>
      <c r="AK12" t="s">
        <v>168</v>
      </c>
      <c r="AN12">
        <v>25569</v>
      </c>
      <c r="AP12" t="s">
        <v>173</v>
      </c>
      <c r="AQ12">
        <v>25569</v>
      </c>
      <c r="AR12" t="s">
        <v>173</v>
      </c>
      <c r="AS12" t="s">
        <v>174</v>
      </c>
      <c r="AT12" t="s">
        <v>167</v>
      </c>
      <c r="AV12" t="s">
        <v>167</v>
      </c>
      <c r="AW12" t="s">
        <v>167</v>
      </c>
      <c r="AX12" t="s">
        <v>167</v>
      </c>
      <c r="AY12" t="s">
        <v>167</v>
      </c>
      <c r="AZ12" t="s">
        <v>167</v>
      </c>
      <c r="BA12" t="s">
        <v>167</v>
      </c>
      <c r="BB12" t="s">
        <v>167</v>
      </c>
      <c r="BC12" t="s">
        <v>167</v>
      </c>
      <c r="BD12" t="s">
        <v>167</v>
      </c>
      <c r="BE12" t="s">
        <v>167</v>
      </c>
    </row>
    <row r="13" spans="1:57" x14ac:dyDescent="0.25">
      <c r="A13">
        <v>544</v>
      </c>
      <c r="B13">
        <v>544</v>
      </c>
      <c r="C13" t="s">
        <v>184</v>
      </c>
      <c r="E13" t="s">
        <v>165</v>
      </c>
      <c r="F13" t="s">
        <v>166</v>
      </c>
      <c r="G13" t="s">
        <v>167</v>
      </c>
      <c r="H13" t="s">
        <v>167</v>
      </c>
      <c r="J13" t="s">
        <v>168</v>
      </c>
      <c r="L13">
        <v>60</v>
      </c>
      <c r="N13" t="s">
        <v>169</v>
      </c>
      <c r="U13" t="s">
        <v>168</v>
      </c>
      <c r="Y13" t="s">
        <v>168</v>
      </c>
      <c r="AC13" t="s">
        <v>168</v>
      </c>
      <c r="AG13" t="s">
        <v>168</v>
      </c>
      <c r="AK13" t="s">
        <v>168</v>
      </c>
      <c r="AN13">
        <v>25569</v>
      </c>
      <c r="AP13" t="s">
        <v>173</v>
      </c>
      <c r="AQ13">
        <v>25569</v>
      </c>
      <c r="AR13" t="s">
        <v>173</v>
      </c>
      <c r="AS13" t="s">
        <v>174</v>
      </c>
      <c r="AT13" t="s">
        <v>167</v>
      </c>
      <c r="AV13" t="s">
        <v>167</v>
      </c>
      <c r="AW13" t="s">
        <v>167</v>
      </c>
      <c r="AX13" t="s">
        <v>167</v>
      </c>
      <c r="AY13" t="s">
        <v>167</v>
      </c>
      <c r="AZ13" t="s">
        <v>167</v>
      </c>
      <c r="BA13" t="s">
        <v>167</v>
      </c>
      <c r="BB13" t="s">
        <v>167</v>
      </c>
      <c r="BC13" t="s">
        <v>167</v>
      </c>
      <c r="BD13" t="s">
        <v>167</v>
      </c>
      <c r="BE13" t="s">
        <v>167</v>
      </c>
    </row>
    <row r="14" spans="1:57" x14ac:dyDescent="0.25">
      <c r="A14">
        <v>538</v>
      </c>
      <c r="B14">
        <v>538</v>
      </c>
      <c r="C14" t="s">
        <v>185</v>
      </c>
      <c r="E14" t="s">
        <v>165</v>
      </c>
      <c r="F14" t="s">
        <v>166</v>
      </c>
      <c r="G14" t="s">
        <v>167</v>
      </c>
      <c r="H14" t="s">
        <v>167</v>
      </c>
      <c r="I14" t="s">
        <v>168</v>
      </c>
      <c r="K14">
        <v>37</v>
      </c>
      <c r="M14" t="s">
        <v>169</v>
      </c>
      <c r="U14" t="s">
        <v>168</v>
      </c>
      <c r="Y14" t="s">
        <v>168</v>
      </c>
      <c r="AC14" t="s">
        <v>168</v>
      </c>
      <c r="AG14" t="s">
        <v>168</v>
      </c>
      <c r="AK14" t="s">
        <v>168</v>
      </c>
      <c r="AN14">
        <v>25569</v>
      </c>
      <c r="AP14" t="s">
        <v>173</v>
      </c>
      <c r="AQ14">
        <v>25569</v>
      </c>
      <c r="AR14" t="s">
        <v>173</v>
      </c>
      <c r="AS14" t="s">
        <v>174</v>
      </c>
      <c r="AT14" t="s">
        <v>167</v>
      </c>
      <c r="AV14" t="s">
        <v>167</v>
      </c>
      <c r="AW14" t="s">
        <v>167</v>
      </c>
      <c r="AX14" t="s">
        <v>167</v>
      </c>
      <c r="AY14" t="s">
        <v>167</v>
      </c>
      <c r="AZ14" t="s">
        <v>167</v>
      </c>
      <c r="BA14" t="s">
        <v>167</v>
      </c>
      <c r="BB14" t="s">
        <v>167</v>
      </c>
      <c r="BC14" t="s">
        <v>167</v>
      </c>
      <c r="BD14" t="s">
        <v>167</v>
      </c>
      <c r="BE14" t="s">
        <v>167</v>
      </c>
    </row>
    <row r="15" spans="1:57" x14ac:dyDescent="0.25">
      <c r="A15">
        <v>168</v>
      </c>
      <c r="B15">
        <v>168</v>
      </c>
      <c r="C15" t="s">
        <v>186</v>
      </c>
      <c r="E15" t="s">
        <v>165</v>
      </c>
      <c r="F15" t="s">
        <v>166</v>
      </c>
      <c r="G15" t="s">
        <v>167</v>
      </c>
      <c r="H15" t="s">
        <v>167</v>
      </c>
      <c r="J15" t="s">
        <v>168</v>
      </c>
      <c r="L15">
        <v>793</v>
      </c>
      <c r="N15" t="s">
        <v>169</v>
      </c>
      <c r="U15" t="s">
        <v>168</v>
      </c>
      <c r="Y15" t="s">
        <v>168</v>
      </c>
      <c r="AC15" t="s">
        <v>168</v>
      </c>
      <c r="AG15" t="s">
        <v>168</v>
      </c>
      <c r="AK15" t="s">
        <v>168</v>
      </c>
      <c r="AN15">
        <v>25569</v>
      </c>
      <c r="AP15" t="s">
        <v>173</v>
      </c>
      <c r="AQ15">
        <v>25569</v>
      </c>
      <c r="AR15" t="s">
        <v>173</v>
      </c>
      <c r="AS15" t="s">
        <v>174</v>
      </c>
      <c r="AT15" t="s">
        <v>167</v>
      </c>
      <c r="AV15" t="s">
        <v>167</v>
      </c>
      <c r="AW15" t="s">
        <v>167</v>
      </c>
      <c r="AX15" t="s">
        <v>167</v>
      </c>
      <c r="AY15" t="s">
        <v>167</v>
      </c>
      <c r="AZ15" t="s">
        <v>167</v>
      </c>
      <c r="BA15" t="s">
        <v>167</v>
      </c>
      <c r="BB15" t="s">
        <v>167</v>
      </c>
      <c r="BC15" t="s">
        <v>167</v>
      </c>
      <c r="BD15" t="s">
        <v>167</v>
      </c>
      <c r="BE15" t="s">
        <v>167</v>
      </c>
    </row>
    <row r="16" spans="1:57" x14ac:dyDescent="0.25">
      <c r="A16">
        <v>61</v>
      </c>
      <c r="B16">
        <v>61</v>
      </c>
      <c r="C16" t="s">
        <v>187</v>
      </c>
      <c r="E16" t="s">
        <v>165</v>
      </c>
      <c r="F16" t="s">
        <v>166</v>
      </c>
      <c r="G16" t="s">
        <v>167</v>
      </c>
      <c r="H16" t="s">
        <v>167</v>
      </c>
      <c r="J16" t="s">
        <v>168</v>
      </c>
      <c r="L16">
        <v>4.4000000000000004</v>
      </c>
      <c r="N16" t="s">
        <v>169</v>
      </c>
      <c r="U16" t="s">
        <v>168</v>
      </c>
      <c r="Y16" t="s">
        <v>168</v>
      </c>
      <c r="AC16" t="s">
        <v>168</v>
      </c>
      <c r="AG16" t="s">
        <v>168</v>
      </c>
      <c r="AK16" t="s">
        <v>168</v>
      </c>
      <c r="AN16">
        <v>25569</v>
      </c>
      <c r="AO16">
        <v>42249.66</v>
      </c>
      <c r="AP16" t="s">
        <v>173</v>
      </c>
      <c r="AQ16">
        <v>25569</v>
      </c>
      <c r="AR16" t="s">
        <v>188</v>
      </c>
      <c r="AS16">
        <v>42249.66</v>
      </c>
      <c r="AT16" t="s">
        <v>167</v>
      </c>
      <c r="AV16" t="s">
        <v>167</v>
      </c>
      <c r="AW16" t="s">
        <v>167</v>
      </c>
      <c r="AX16" t="s">
        <v>167</v>
      </c>
      <c r="AY16" t="s">
        <v>167</v>
      </c>
      <c r="AZ16" t="s">
        <v>167</v>
      </c>
      <c r="BA16" t="s">
        <v>167</v>
      </c>
      <c r="BB16" t="s">
        <v>167</v>
      </c>
      <c r="BC16" t="s">
        <v>167</v>
      </c>
      <c r="BD16" t="s">
        <v>167</v>
      </c>
      <c r="BE16" t="s">
        <v>167</v>
      </c>
    </row>
    <row r="17" spans="1:57" x14ac:dyDescent="0.25">
      <c r="A17">
        <v>10619</v>
      </c>
      <c r="B17">
        <v>61</v>
      </c>
      <c r="C17" t="s">
        <v>187</v>
      </c>
      <c r="D17" t="s">
        <v>189</v>
      </c>
      <c r="E17" t="s">
        <v>165</v>
      </c>
      <c r="F17" t="s">
        <v>166</v>
      </c>
      <c r="G17" t="s">
        <v>167</v>
      </c>
      <c r="H17" t="s">
        <v>167</v>
      </c>
      <c r="I17" t="s">
        <v>168</v>
      </c>
      <c r="J17" t="s">
        <v>168</v>
      </c>
      <c r="K17">
        <v>22</v>
      </c>
      <c r="L17">
        <v>4.4000000000000004</v>
      </c>
      <c r="M17" t="s">
        <v>169</v>
      </c>
      <c r="N17" t="s">
        <v>169</v>
      </c>
      <c r="U17" t="s">
        <v>168</v>
      </c>
      <c r="Y17" t="s">
        <v>168</v>
      </c>
      <c r="AC17" t="s">
        <v>168</v>
      </c>
      <c r="AG17" t="s">
        <v>168</v>
      </c>
      <c r="AK17" t="s">
        <v>168</v>
      </c>
      <c r="AN17">
        <v>42249.66</v>
      </c>
      <c r="AP17" t="s">
        <v>188</v>
      </c>
      <c r="AQ17">
        <v>42249.66</v>
      </c>
      <c r="AR17" t="s">
        <v>188</v>
      </c>
      <c r="AS17">
        <v>42249.66</v>
      </c>
      <c r="AT17" t="s">
        <v>167</v>
      </c>
      <c r="AV17" t="s">
        <v>167</v>
      </c>
      <c r="AW17" t="s">
        <v>167</v>
      </c>
      <c r="AX17" t="s">
        <v>167</v>
      </c>
      <c r="AY17" t="s">
        <v>167</v>
      </c>
      <c r="AZ17" t="s">
        <v>167</v>
      </c>
      <c r="BA17" t="s">
        <v>167</v>
      </c>
      <c r="BB17" t="s">
        <v>167</v>
      </c>
      <c r="BC17" t="s">
        <v>167</v>
      </c>
      <c r="BD17" t="s">
        <v>167</v>
      </c>
      <c r="BE17" t="s">
        <v>167</v>
      </c>
    </row>
    <row r="18" spans="1:57" x14ac:dyDescent="0.25">
      <c r="A18">
        <v>616</v>
      </c>
      <c r="B18">
        <v>616</v>
      </c>
      <c r="C18" t="s">
        <v>190</v>
      </c>
      <c r="E18" t="s">
        <v>165</v>
      </c>
      <c r="F18" t="s">
        <v>166</v>
      </c>
      <c r="G18" t="s">
        <v>167</v>
      </c>
      <c r="H18" t="s">
        <v>167</v>
      </c>
      <c r="I18" t="s">
        <v>168</v>
      </c>
      <c r="J18" t="s">
        <v>168</v>
      </c>
      <c r="K18">
        <v>0.4</v>
      </c>
      <c r="L18">
        <v>0.2</v>
      </c>
      <c r="M18" t="s">
        <v>169</v>
      </c>
      <c r="N18" t="s">
        <v>169</v>
      </c>
      <c r="U18" t="s">
        <v>168</v>
      </c>
      <c r="Y18" t="s">
        <v>168</v>
      </c>
      <c r="AC18" t="s">
        <v>168</v>
      </c>
      <c r="AG18" t="s">
        <v>168</v>
      </c>
      <c r="AK18" t="s">
        <v>168</v>
      </c>
      <c r="AN18">
        <v>25569</v>
      </c>
      <c r="AP18" t="s">
        <v>173</v>
      </c>
      <c r="AQ18">
        <v>25569</v>
      </c>
      <c r="AR18" t="s">
        <v>173</v>
      </c>
      <c r="AS18">
        <v>25569</v>
      </c>
      <c r="AT18" t="s">
        <v>167</v>
      </c>
      <c r="AV18" t="s">
        <v>167</v>
      </c>
      <c r="AW18" t="s">
        <v>167</v>
      </c>
      <c r="AX18" t="s">
        <v>167</v>
      </c>
      <c r="AY18" t="s">
        <v>167</v>
      </c>
      <c r="AZ18" t="s">
        <v>167</v>
      </c>
      <c r="BA18" t="s">
        <v>167</v>
      </c>
      <c r="BB18" t="s">
        <v>167</v>
      </c>
      <c r="BC18" t="s">
        <v>167</v>
      </c>
      <c r="BD18" t="s">
        <v>167</v>
      </c>
      <c r="BE18" t="s">
        <v>167</v>
      </c>
    </row>
    <row r="19" spans="1:57" x14ac:dyDescent="0.25">
      <c r="A19">
        <v>172</v>
      </c>
      <c r="B19">
        <v>172</v>
      </c>
      <c r="C19" t="s">
        <v>191</v>
      </c>
      <c r="E19" t="s">
        <v>165</v>
      </c>
      <c r="F19" t="s">
        <v>166</v>
      </c>
      <c r="G19" t="s">
        <v>167</v>
      </c>
      <c r="H19" t="s">
        <v>167</v>
      </c>
      <c r="J19" t="s">
        <v>168</v>
      </c>
      <c r="L19">
        <v>4.5</v>
      </c>
      <c r="N19" t="s">
        <v>169</v>
      </c>
      <c r="U19" t="s">
        <v>168</v>
      </c>
      <c r="Y19" t="s">
        <v>168</v>
      </c>
      <c r="AC19" t="s">
        <v>168</v>
      </c>
      <c r="AG19" t="s">
        <v>168</v>
      </c>
      <c r="AK19" t="s">
        <v>168</v>
      </c>
      <c r="AN19">
        <v>25569</v>
      </c>
      <c r="AP19" t="s">
        <v>173</v>
      </c>
      <c r="AQ19">
        <v>25569</v>
      </c>
      <c r="AR19" t="s">
        <v>173</v>
      </c>
      <c r="AS19" t="s">
        <v>174</v>
      </c>
      <c r="AT19" t="s">
        <v>167</v>
      </c>
      <c r="AV19" t="s">
        <v>167</v>
      </c>
      <c r="AW19" t="s">
        <v>167</v>
      </c>
      <c r="AX19" t="s">
        <v>167</v>
      </c>
      <c r="AY19" t="s">
        <v>167</v>
      </c>
      <c r="AZ19" t="s">
        <v>167</v>
      </c>
      <c r="BA19" t="s">
        <v>167</v>
      </c>
      <c r="BB19" t="s">
        <v>167</v>
      </c>
      <c r="BC19" t="s">
        <v>167</v>
      </c>
      <c r="BD19" t="s">
        <v>167</v>
      </c>
      <c r="BE19" t="s">
        <v>167</v>
      </c>
    </row>
    <row r="20" spans="1:57" x14ac:dyDescent="0.25">
      <c r="A20">
        <v>617</v>
      </c>
      <c r="B20">
        <v>617</v>
      </c>
      <c r="C20" t="s">
        <v>192</v>
      </c>
      <c r="E20" t="s">
        <v>165</v>
      </c>
      <c r="F20" t="s">
        <v>166</v>
      </c>
      <c r="G20" t="s">
        <v>167</v>
      </c>
      <c r="H20" t="s">
        <v>167</v>
      </c>
      <c r="J20" t="s">
        <v>168</v>
      </c>
      <c r="L20">
        <v>2.5000000000000001E-2</v>
      </c>
      <c r="N20" t="s">
        <v>169</v>
      </c>
      <c r="U20" t="s">
        <v>168</v>
      </c>
      <c r="Y20" t="s">
        <v>168</v>
      </c>
      <c r="AC20" t="s">
        <v>168</v>
      </c>
      <c r="AG20" t="s">
        <v>168</v>
      </c>
      <c r="AK20" t="s">
        <v>168</v>
      </c>
      <c r="AN20">
        <v>25569</v>
      </c>
      <c r="AP20" t="s">
        <v>173</v>
      </c>
      <c r="AQ20">
        <v>25569</v>
      </c>
      <c r="AR20" t="s">
        <v>173</v>
      </c>
      <c r="AS20">
        <v>25569</v>
      </c>
      <c r="AT20" t="s">
        <v>167</v>
      </c>
      <c r="AV20" t="s">
        <v>167</v>
      </c>
      <c r="AW20" t="s">
        <v>167</v>
      </c>
      <c r="AX20" t="s">
        <v>167</v>
      </c>
      <c r="AY20" t="s">
        <v>167</v>
      </c>
      <c r="AZ20" t="s">
        <v>167</v>
      </c>
      <c r="BA20" t="s">
        <v>167</v>
      </c>
      <c r="BB20" t="s">
        <v>167</v>
      </c>
      <c r="BC20" t="s">
        <v>167</v>
      </c>
      <c r="BD20" t="s">
        <v>167</v>
      </c>
      <c r="BE20" t="s">
        <v>167</v>
      </c>
    </row>
    <row r="21" spans="1:57" x14ac:dyDescent="0.25">
      <c r="A21">
        <v>618</v>
      </c>
      <c r="B21">
        <v>618</v>
      </c>
      <c r="C21" t="s">
        <v>193</v>
      </c>
      <c r="E21" t="s">
        <v>165</v>
      </c>
      <c r="F21" t="s">
        <v>166</v>
      </c>
      <c r="G21" t="s">
        <v>167</v>
      </c>
      <c r="H21" t="s">
        <v>167</v>
      </c>
      <c r="J21" t="s">
        <v>168</v>
      </c>
      <c r="L21">
        <v>2.2999999999999998</v>
      </c>
      <c r="N21" t="s">
        <v>169</v>
      </c>
      <c r="U21" t="s">
        <v>168</v>
      </c>
      <c r="Y21" t="s">
        <v>168</v>
      </c>
      <c r="AC21" t="s">
        <v>168</v>
      </c>
      <c r="AG21" t="s">
        <v>168</v>
      </c>
      <c r="AK21" t="s">
        <v>168</v>
      </c>
      <c r="AN21">
        <v>25569</v>
      </c>
      <c r="AP21" t="s">
        <v>173</v>
      </c>
      <c r="AQ21">
        <v>25569</v>
      </c>
      <c r="AR21" t="s">
        <v>173</v>
      </c>
      <c r="AS21">
        <v>25569</v>
      </c>
      <c r="AT21" t="s">
        <v>167</v>
      </c>
      <c r="AV21" t="s">
        <v>167</v>
      </c>
      <c r="AW21" t="s">
        <v>167</v>
      </c>
      <c r="AX21" t="s">
        <v>167</v>
      </c>
      <c r="AY21" t="s">
        <v>167</v>
      </c>
      <c r="AZ21" t="s">
        <v>167</v>
      </c>
      <c r="BA21" t="s">
        <v>167</v>
      </c>
      <c r="BB21" t="s">
        <v>167</v>
      </c>
      <c r="BC21" t="s">
        <v>167</v>
      </c>
      <c r="BD21" t="s">
        <v>167</v>
      </c>
      <c r="BE21" t="s">
        <v>167</v>
      </c>
    </row>
    <row r="22" spans="1:57" x14ac:dyDescent="0.25">
      <c r="A22">
        <v>118</v>
      </c>
      <c r="B22">
        <v>118</v>
      </c>
      <c r="C22" t="s">
        <v>194</v>
      </c>
      <c r="E22" t="s">
        <v>165</v>
      </c>
      <c r="F22" t="s">
        <v>166</v>
      </c>
      <c r="G22" t="s">
        <v>167</v>
      </c>
      <c r="H22" t="s">
        <v>167</v>
      </c>
      <c r="J22" t="s">
        <v>168</v>
      </c>
      <c r="L22">
        <v>10</v>
      </c>
      <c r="N22" t="s">
        <v>169</v>
      </c>
      <c r="U22" t="s">
        <v>168</v>
      </c>
      <c r="Y22" t="s">
        <v>168</v>
      </c>
      <c r="AC22" t="s">
        <v>168</v>
      </c>
      <c r="AG22" t="s">
        <v>168</v>
      </c>
      <c r="AK22" t="s">
        <v>168</v>
      </c>
      <c r="AN22">
        <v>25569</v>
      </c>
      <c r="AP22" t="s">
        <v>173</v>
      </c>
      <c r="AQ22">
        <v>25569</v>
      </c>
      <c r="AR22" t="s">
        <v>173</v>
      </c>
      <c r="AS22" t="s">
        <v>174</v>
      </c>
      <c r="AT22" t="s">
        <v>167</v>
      </c>
      <c r="AV22" t="s">
        <v>167</v>
      </c>
      <c r="AW22" t="s">
        <v>167</v>
      </c>
      <c r="AX22" t="s">
        <v>167</v>
      </c>
      <c r="AY22" t="s">
        <v>167</v>
      </c>
      <c r="AZ22" t="s">
        <v>167</v>
      </c>
      <c r="BA22" t="s">
        <v>167</v>
      </c>
      <c r="BB22" t="s">
        <v>167</v>
      </c>
      <c r="BC22" t="s">
        <v>167</v>
      </c>
      <c r="BD22" t="s">
        <v>167</v>
      </c>
      <c r="BE22" t="s">
        <v>167</v>
      </c>
    </row>
    <row r="23" spans="1:57" x14ac:dyDescent="0.25">
      <c r="A23">
        <v>397</v>
      </c>
      <c r="B23">
        <v>397</v>
      </c>
      <c r="C23" t="s">
        <v>195</v>
      </c>
      <c r="E23" t="s">
        <v>165</v>
      </c>
      <c r="F23" t="s">
        <v>166</v>
      </c>
      <c r="G23" t="s">
        <v>167</v>
      </c>
      <c r="H23" t="s">
        <v>167</v>
      </c>
      <c r="J23" t="s">
        <v>168</v>
      </c>
      <c r="L23">
        <v>91</v>
      </c>
      <c r="N23" t="s">
        <v>169</v>
      </c>
      <c r="U23" t="s">
        <v>168</v>
      </c>
      <c r="Y23" t="s">
        <v>168</v>
      </c>
      <c r="AC23" t="s">
        <v>168</v>
      </c>
      <c r="AG23" t="s">
        <v>168</v>
      </c>
      <c r="AK23" t="s">
        <v>168</v>
      </c>
      <c r="AN23">
        <v>25569</v>
      </c>
      <c r="AP23" t="s">
        <v>173</v>
      </c>
      <c r="AQ23">
        <v>25569</v>
      </c>
      <c r="AR23" t="s">
        <v>173</v>
      </c>
      <c r="AS23" t="s">
        <v>174</v>
      </c>
      <c r="AT23" t="s">
        <v>167</v>
      </c>
      <c r="AV23" t="s">
        <v>167</v>
      </c>
      <c r="AW23" t="s">
        <v>167</v>
      </c>
      <c r="AX23" t="s">
        <v>167</v>
      </c>
      <c r="AY23" t="s">
        <v>167</v>
      </c>
      <c r="AZ23" t="s">
        <v>167</v>
      </c>
      <c r="BA23" t="s">
        <v>167</v>
      </c>
      <c r="BB23" t="s">
        <v>167</v>
      </c>
      <c r="BC23" t="s">
        <v>167</v>
      </c>
      <c r="BD23" t="s">
        <v>167</v>
      </c>
      <c r="BE23" t="s">
        <v>167</v>
      </c>
    </row>
    <row r="24" spans="1:57" x14ac:dyDescent="0.25">
      <c r="A24">
        <v>173</v>
      </c>
      <c r="B24">
        <v>173</v>
      </c>
      <c r="C24" t="s">
        <v>196</v>
      </c>
      <c r="E24" t="s">
        <v>165</v>
      </c>
      <c r="F24" t="s">
        <v>166</v>
      </c>
      <c r="G24" t="s">
        <v>167</v>
      </c>
      <c r="H24" t="s">
        <v>167</v>
      </c>
      <c r="J24" t="s">
        <v>168</v>
      </c>
      <c r="L24">
        <v>5.8</v>
      </c>
      <c r="N24" t="s">
        <v>169</v>
      </c>
      <c r="U24" t="s">
        <v>168</v>
      </c>
      <c r="Y24" t="s">
        <v>168</v>
      </c>
      <c r="AC24" t="s">
        <v>168</v>
      </c>
      <c r="AG24" t="s">
        <v>168</v>
      </c>
      <c r="AK24" t="s">
        <v>168</v>
      </c>
      <c r="AN24">
        <v>25569</v>
      </c>
      <c r="AP24" t="s">
        <v>173</v>
      </c>
      <c r="AQ24">
        <v>25569</v>
      </c>
      <c r="AR24" t="s">
        <v>173</v>
      </c>
      <c r="AS24" t="s">
        <v>174</v>
      </c>
      <c r="AT24" t="s">
        <v>167</v>
      </c>
      <c r="AV24" t="s">
        <v>167</v>
      </c>
      <c r="AW24" t="s">
        <v>167</v>
      </c>
      <c r="AX24" t="s">
        <v>167</v>
      </c>
      <c r="AY24" t="s">
        <v>167</v>
      </c>
      <c r="AZ24" t="s">
        <v>167</v>
      </c>
      <c r="BA24" t="s">
        <v>167</v>
      </c>
      <c r="BB24" t="s">
        <v>167</v>
      </c>
      <c r="BC24" t="s">
        <v>167</v>
      </c>
      <c r="BD24" t="s">
        <v>167</v>
      </c>
      <c r="BE24" t="s">
        <v>167</v>
      </c>
    </row>
    <row r="25" spans="1:57" x14ac:dyDescent="0.25">
      <c r="A25">
        <v>553</v>
      </c>
      <c r="B25">
        <v>553</v>
      </c>
      <c r="C25" t="s">
        <v>197</v>
      </c>
      <c r="E25" t="s">
        <v>165</v>
      </c>
      <c r="F25" t="s">
        <v>166</v>
      </c>
      <c r="G25" t="s">
        <v>167</v>
      </c>
      <c r="H25" t="s">
        <v>167</v>
      </c>
      <c r="J25" t="s">
        <v>168</v>
      </c>
      <c r="L25">
        <v>0.5</v>
      </c>
      <c r="N25" t="s">
        <v>169</v>
      </c>
      <c r="U25" t="s">
        <v>168</v>
      </c>
      <c r="Y25" t="s">
        <v>168</v>
      </c>
      <c r="AC25" t="s">
        <v>168</v>
      </c>
      <c r="AG25" t="s">
        <v>168</v>
      </c>
      <c r="AK25" t="s">
        <v>168</v>
      </c>
      <c r="AN25">
        <v>25569</v>
      </c>
      <c r="AP25" t="s">
        <v>173</v>
      </c>
      <c r="AQ25">
        <v>25569</v>
      </c>
      <c r="AR25" t="s">
        <v>173</v>
      </c>
      <c r="AS25" t="s">
        <v>174</v>
      </c>
      <c r="AT25" t="s">
        <v>167</v>
      </c>
      <c r="AV25" t="s">
        <v>167</v>
      </c>
      <c r="AW25" t="s">
        <v>167</v>
      </c>
      <c r="AX25" t="s">
        <v>167</v>
      </c>
      <c r="AY25" t="s">
        <v>167</v>
      </c>
      <c r="AZ25" t="s">
        <v>167</v>
      </c>
      <c r="BA25" t="s">
        <v>167</v>
      </c>
      <c r="BB25" t="s">
        <v>167</v>
      </c>
      <c r="BC25" t="s">
        <v>167</v>
      </c>
      <c r="BD25" t="s">
        <v>167</v>
      </c>
      <c r="BE25" t="s">
        <v>167</v>
      </c>
    </row>
    <row r="26" spans="1:57" x14ac:dyDescent="0.25">
      <c r="A26">
        <v>209</v>
      </c>
      <c r="B26">
        <v>209</v>
      </c>
      <c r="C26" t="s">
        <v>198</v>
      </c>
      <c r="E26" t="s">
        <v>165</v>
      </c>
      <c r="F26" t="s">
        <v>166</v>
      </c>
      <c r="G26" t="s">
        <v>167</v>
      </c>
      <c r="H26" t="s">
        <v>167</v>
      </c>
      <c r="J26" t="s">
        <v>168</v>
      </c>
      <c r="L26">
        <v>10</v>
      </c>
      <c r="N26" t="s">
        <v>169</v>
      </c>
      <c r="U26" t="s">
        <v>168</v>
      </c>
      <c r="Y26" t="s">
        <v>168</v>
      </c>
      <c r="AC26" t="s">
        <v>168</v>
      </c>
      <c r="AG26" t="s">
        <v>168</v>
      </c>
      <c r="AK26" t="s">
        <v>168</v>
      </c>
      <c r="AN26">
        <v>25569</v>
      </c>
      <c r="AP26" t="s">
        <v>173</v>
      </c>
      <c r="AQ26">
        <v>25569</v>
      </c>
      <c r="AR26" t="s">
        <v>173</v>
      </c>
      <c r="AS26" t="s">
        <v>174</v>
      </c>
      <c r="AT26" t="s">
        <v>167</v>
      </c>
      <c r="AV26" t="s">
        <v>167</v>
      </c>
      <c r="AW26" t="s">
        <v>167</v>
      </c>
      <c r="AX26" t="s">
        <v>167</v>
      </c>
      <c r="AY26" t="s">
        <v>167</v>
      </c>
      <c r="AZ26" t="s">
        <v>167</v>
      </c>
      <c r="BA26" t="s">
        <v>167</v>
      </c>
      <c r="BB26" t="s">
        <v>167</v>
      </c>
      <c r="BC26" t="s">
        <v>167</v>
      </c>
      <c r="BD26" t="s">
        <v>167</v>
      </c>
      <c r="BE26" t="s">
        <v>167</v>
      </c>
    </row>
    <row r="27" spans="1:57" x14ac:dyDescent="0.25">
      <c r="A27">
        <v>25</v>
      </c>
      <c r="B27">
        <v>25</v>
      </c>
      <c r="C27" t="s">
        <v>199</v>
      </c>
      <c r="E27" t="s">
        <v>165</v>
      </c>
      <c r="F27" t="s">
        <v>166</v>
      </c>
      <c r="G27" t="s">
        <v>167</v>
      </c>
      <c r="H27" t="s">
        <v>167</v>
      </c>
      <c r="J27" t="s">
        <v>168</v>
      </c>
      <c r="L27">
        <v>1.9</v>
      </c>
      <c r="N27" t="s">
        <v>169</v>
      </c>
      <c r="U27" t="s">
        <v>168</v>
      </c>
      <c r="Y27" t="s">
        <v>168</v>
      </c>
      <c r="AC27" t="s">
        <v>168</v>
      </c>
      <c r="AG27" t="s">
        <v>168</v>
      </c>
      <c r="AK27" t="s">
        <v>168</v>
      </c>
      <c r="AN27">
        <v>25569</v>
      </c>
      <c r="AP27" t="s">
        <v>173</v>
      </c>
      <c r="AQ27">
        <v>25569</v>
      </c>
      <c r="AR27" t="s">
        <v>173</v>
      </c>
      <c r="AS27" t="s">
        <v>174</v>
      </c>
      <c r="AT27" t="s">
        <v>167</v>
      </c>
      <c r="AV27" t="s">
        <v>167</v>
      </c>
      <c r="AW27" t="s">
        <v>167</v>
      </c>
      <c r="AX27" t="s">
        <v>167</v>
      </c>
      <c r="AY27" t="s">
        <v>167</v>
      </c>
      <c r="AZ27" t="s">
        <v>167</v>
      </c>
      <c r="BA27" t="s">
        <v>167</v>
      </c>
      <c r="BB27" t="s">
        <v>167</v>
      </c>
      <c r="BC27" t="s">
        <v>167</v>
      </c>
      <c r="BD27" t="s">
        <v>167</v>
      </c>
      <c r="BE27" t="s">
        <v>167</v>
      </c>
    </row>
    <row r="28" spans="1:57" x14ac:dyDescent="0.25">
      <c r="A28">
        <v>66</v>
      </c>
      <c r="B28">
        <v>66</v>
      </c>
      <c r="C28" t="s">
        <v>200</v>
      </c>
      <c r="E28" t="s">
        <v>165</v>
      </c>
      <c r="F28" t="s">
        <v>166</v>
      </c>
      <c r="G28" t="s">
        <v>167</v>
      </c>
      <c r="H28" t="s">
        <v>167</v>
      </c>
      <c r="J28" t="s">
        <v>168</v>
      </c>
      <c r="L28">
        <v>121</v>
      </c>
      <c r="N28" t="s">
        <v>169</v>
      </c>
      <c r="U28" t="s">
        <v>168</v>
      </c>
      <c r="Y28" t="s">
        <v>168</v>
      </c>
      <c r="AC28" t="s">
        <v>168</v>
      </c>
      <c r="AG28" t="s">
        <v>168</v>
      </c>
      <c r="AK28" t="s">
        <v>168</v>
      </c>
      <c r="AN28">
        <v>25569</v>
      </c>
      <c r="AP28" t="s">
        <v>173</v>
      </c>
      <c r="AQ28">
        <v>25569</v>
      </c>
      <c r="AR28" t="s">
        <v>173</v>
      </c>
      <c r="AS28" t="s">
        <v>174</v>
      </c>
      <c r="AT28" t="s">
        <v>167</v>
      </c>
      <c r="AV28" t="s">
        <v>167</v>
      </c>
      <c r="AW28" t="s">
        <v>167</v>
      </c>
      <c r="AX28" t="s">
        <v>167</v>
      </c>
      <c r="AY28" t="s">
        <v>167</v>
      </c>
      <c r="AZ28" t="s">
        <v>167</v>
      </c>
      <c r="BA28" t="s">
        <v>167</v>
      </c>
      <c r="BB28" t="s">
        <v>167</v>
      </c>
      <c r="BC28" t="s">
        <v>167</v>
      </c>
      <c r="BD28" t="s">
        <v>167</v>
      </c>
      <c r="BE28" t="s">
        <v>167</v>
      </c>
    </row>
    <row r="29" spans="1:57" x14ac:dyDescent="0.25">
      <c r="A29">
        <v>619</v>
      </c>
      <c r="B29">
        <v>619</v>
      </c>
      <c r="C29" t="s">
        <v>201</v>
      </c>
      <c r="E29" t="s">
        <v>165</v>
      </c>
      <c r="F29" t="s">
        <v>166</v>
      </c>
      <c r="G29" t="s">
        <v>167</v>
      </c>
      <c r="H29" t="s">
        <v>167</v>
      </c>
      <c r="J29" t="s">
        <v>168</v>
      </c>
      <c r="L29">
        <v>0.32</v>
      </c>
      <c r="N29" t="s">
        <v>169</v>
      </c>
      <c r="U29" t="s">
        <v>168</v>
      </c>
      <c r="Y29" t="s">
        <v>168</v>
      </c>
      <c r="AC29" t="s">
        <v>168</v>
      </c>
      <c r="AG29" t="s">
        <v>168</v>
      </c>
      <c r="AK29" t="s">
        <v>168</v>
      </c>
      <c r="AN29">
        <v>25569</v>
      </c>
      <c r="AP29" t="s">
        <v>173</v>
      </c>
      <c r="AQ29">
        <v>25569</v>
      </c>
      <c r="AR29" t="s">
        <v>173</v>
      </c>
      <c r="AS29">
        <v>25569</v>
      </c>
      <c r="AT29" t="s">
        <v>167</v>
      </c>
      <c r="AV29" t="s">
        <v>167</v>
      </c>
      <c r="AW29" t="s">
        <v>167</v>
      </c>
      <c r="AX29" t="s">
        <v>167</v>
      </c>
      <c r="AY29" t="s">
        <v>167</v>
      </c>
      <c r="AZ29" t="s">
        <v>167</v>
      </c>
      <c r="BA29" t="s">
        <v>167</v>
      </c>
      <c r="BB29" t="s">
        <v>167</v>
      </c>
      <c r="BC29" t="s">
        <v>167</v>
      </c>
      <c r="BD29" t="s">
        <v>167</v>
      </c>
      <c r="BE29" t="s">
        <v>167</v>
      </c>
    </row>
    <row r="30" spans="1:57" x14ac:dyDescent="0.25">
      <c r="A30">
        <v>620</v>
      </c>
      <c r="B30">
        <v>620</v>
      </c>
      <c r="C30" t="s">
        <v>202</v>
      </c>
      <c r="E30" t="s">
        <v>165</v>
      </c>
      <c r="F30" t="s">
        <v>166</v>
      </c>
      <c r="G30" t="s">
        <v>167</v>
      </c>
      <c r="H30" t="s">
        <v>167</v>
      </c>
      <c r="J30" t="s">
        <v>168</v>
      </c>
      <c r="L30">
        <v>0.44</v>
      </c>
      <c r="N30" t="s">
        <v>169</v>
      </c>
      <c r="U30" t="s">
        <v>168</v>
      </c>
      <c r="Y30" t="s">
        <v>168</v>
      </c>
      <c r="AC30" t="s">
        <v>168</v>
      </c>
      <c r="AG30" t="s">
        <v>168</v>
      </c>
      <c r="AK30" t="s">
        <v>168</v>
      </c>
      <c r="AN30">
        <v>25569</v>
      </c>
      <c r="AP30" t="s">
        <v>173</v>
      </c>
      <c r="AQ30">
        <v>25569</v>
      </c>
      <c r="AR30" t="s">
        <v>173</v>
      </c>
      <c r="AS30">
        <v>25569</v>
      </c>
      <c r="AT30" t="s">
        <v>167</v>
      </c>
      <c r="AV30" t="s">
        <v>167</v>
      </c>
      <c r="AW30" t="s">
        <v>167</v>
      </c>
      <c r="AX30" t="s">
        <v>167</v>
      </c>
      <c r="AY30" t="s">
        <v>167</v>
      </c>
      <c r="AZ30" t="s">
        <v>167</v>
      </c>
      <c r="BA30" t="s">
        <v>167</v>
      </c>
      <c r="BB30" t="s">
        <v>167</v>
      </c>
      <c r="BC30" t="s">
        <v>167</v>
      </c>
      <c r="BD30" t="s">
        <v>167</v>
      </c>
      <c r="BE30" t="s">
        <v>167</v>
      </c>
    </row>
    <row r="31" spans="1:57" x14ac:dyDescent="0.25">
      <c r="A31">
        <v>182</v>
      </c>
      <c r="B31">
        <v>182</v>
      </c>
      <c r="C31" t="s">
        <v>203</v>
      </c>
      <c r="E31" t="s">
        <v>165</v>
      </c>
      <c r="F31" t="s">
        <v>166</v>
      </c>
      <c r="G31" t="s">
        <v>167</v>
      </c>
      <c r="H31" t="s">
        <v>167</v>
      </c>
      <c r="J31" t="s">
        <v>168</v>
      </c>
      <c r="L31">
        <v>9.6</v>
      </c>
      <c r="N31" t="s">
        <v>169</v>
      </c>
      <c r="U31" t="s">
        <v>168</v>
      </c>
      <c r="Y31" t="s">
        <v>168</v>
      </c>
      <c r="AC31" t="s">
        <v>168</v>
      </c>
      <c r="AG31" t="s">
        <v>168</v>
      </c>
      <c r="AK31" t="s">
        <v>168</v>
      </c>
      <c r="AN31">
        <v>25569</v>
      </c>
      <c r="AP31" t="s">
        <v>173</v>
      </c>
      <c r="AQ31">
        <v>25569</v>
      </c>
      <c r="AR31" t="s">
        <v>173</v>
      </c>
      <c r="AS31" t="s">
        <v>174</v>
      </c>
      <c r="AT31" t="s">
        <v>167</v>
      </c>
      <c r="AV31" t="s">
        <v>167</v>
      </c>
      <c r="AW31" t="s">
        <v>167</v>
      </c>
      <c r="AX31" t="s">
        <v>167</v>
      </c>
      <c r="AY31" t="s">
        <v>167</v>
      </c>
      <c r="AZ31" t="s">
        <v>167</v>
      </c>
      <c r="BA31" t="s">
        <v>167</v>
      </c>
      <c r="BB31" t="s">
        <v>167</v>
      </c>
      <c r="BC31" t="s">
        <v>167</v>
      </c>
      <c r="BD31" t="s">
        <v>167</v>
      </c>
      <c r="BE31" t="s">
        <v>167</v>
      </c>
    </row>
    <row r="32" spans="1:57" x14ac:dyDescent="0.25">
      <c r="A32">
        <v>221</v>
      </c>
      <c r="B32">
        <v>221</v>
      </c>
      <c r="C32" t="s">
        <v>204</v>
      </c>
      <c r="E32" t="s">
        <v>165</v>
      </c>
      <c r="F32" t="s">
        <v>166</v>
      </c>
      <c r="G32" t="s">
        <v>167</v>
      </c>
      <c r="H32" t="s">
        <v>167</v>
      </c>
      <c r="J32" t="s">
        <v>168</v>
      </c>
      <c r="L32">
        <v>18</v>
      </c>
      <c r="N32" t="s">
        <v>169</v>
      </c>
      <c r="U32" t="s">
        <v>168</v>
      </c>
      <c r="Y32" t="s">
        <v>168</v>
      </c>
      <c r="AC32" t="s">
        <v>168</v>
      </c>
      <c r="AG32" t="s">
        <v>168</v>
      </c>
      <c r="AK32" t="s">
        <v>168</v>
      </c>
      <c r="AN32">
        <v>25569</v>
      </c>
      <c r="AP32" t="s">
        <v>173</v>
      </c>
      <c r="AQ32">
        <v>25569</v>
      </c>
      <c r="AR32" t="s">
        <v>173</v>
      </c>
      <c r="AS32" t="s">
        <v>174</v>
      </c>
      <c r="AT32" t="s">
        <v>167</v>
      </c>
      <c r="AV32" t="s">
        <v>167</v>
      </c>
      <c r="AW32" t="s">
        <v>167</v>
      </c>
      <c r="AX32" t="s">
        <v>167</v>
      </c>
      <c r="AY32" t="s">
        <v>167</v>
      </c>
      <c r="AZ32" t="s">
        <v>167</v>
      </c>
      <c r="BA32" t="s">
        <v>167</v>
      </c>
      <c r="BB32" t="s">
        <v>167</v>
      </c>
      <c r="BC32" t="s">
        <v>167</v>
      </c>
      <c r="BD32" t="s">
        <v>167</v>
      </c>
      <c r="BE32" t="s">
        <v>167</v>
      </c>
    </row>
    <row r="33" spans="1:57" x14ac:dyDescent="0.25">
      <c r="A33">
        <v>222</v>
      </c>
      <c r="B33">
        <v>222</v>
      </c>
      <c r="C33" t="s">
        <v>205</v>
      </c>
      <c r="E33" t="s">
        <v>165</v>
      </c>
      <c r="F33" t="s">
        <v>166</v>
      </c>
      <c r="G33" t="s">
        <v>167</v>
      </c>
      <c r="H33" t="s">
        <v>167</v>
      </c>
      <c r="J33" t="s">
        <v>168</v>
      </c>
      <c r="L33">
        <v>27</v>
      </c>
      <c r="N33" t="s">
        <v>169</v>
      </c>
      <c r="U33" t="s">
        <v>168</v>
      </c>
      <c r="Y33" t="s">
        <v>168</v>
      </c>
      <c r="AC33" t="s">
        <v>168</v>
      </c>
      <c r="AG33" t="s">
        <v>168</v>
      </c>
      <c r="AK33" t="s">
        <v>168</v>
      </c>
      <c r="AN33">
        <v>25569</v>
      </c>
      <c r="AP33" t="s">
        <v>173</v>
      </c>
      <c r="AQ33">
        <v>25569</v>
      </c>
      <c r="AR33" t="s">
        <v>173</v>
      </c>
      <c r="AS33" t="s">
        <v>174</v>
      </c>
      <c r="AT33" t="s">
        <v>167</v>
      </c>
      <c r="AV33" t="s">
        <v>167</v>
      </c>
      <c r="AW33" t="s">
        <v>167</v>
      </c>
      <c r="AX33" t="s">
        <v>167</v>
      </c>
      <c r="AY33" t="s">
        <v>167</v>
      </c>
      <c r="AZ33" t="s">
        <v>167</v>
      </c>
      <c r="BA33" t="s">
        <v>167</v>
      </c>
      <c r="BB33" t="s">
        <v>167</v>
      </c>
      <c r="BC33" t="s">
        <v>167</v>
      </c>
      <c r="BD33" t="s">
        <v>167</v>
      </c>
      <c r="BE33" t="s">
        <v>167</v>
      </c>
    </row>
    <row r="34" spans="1:57" x14ac:dyDescent="0.25">
      <c r="A34">
        <v>288</v>
      </c>
      <c r="B34">
        <v>288</v>
      </c>
      <c r="C34" t="s">
        <v>206</v>
      </c>
      <c r="E34" t="s">
        <v>165</v>
      </c>
      <c r="F34" t="s">
        <v>166</v>
      </c>
      <c r="G34" t="s">
        <v>167</v>
      </c>
      <c r="H34" t="s">
        <v>167</v>
      </c>
      <c r="J34" t="s">
        <v>168</v>
      </c>
      <c r="L34">
        <v>2.8</v>
      </c>
      <c r="N34" t="s">
        <v>169</v>
      </c>
      <c r="U34" t="s">
        <v>168</v>
      </c>
      <c r="Y34" t="s">
        <v>168</v>
      </c>
      <c r="AC34" t="s">
        <v>168</v>
      </c>
      <c r="AG34" t="s">
        <v>168</v>
      </c>
      <c r="AK34" t="s">
        <v>168</v>
      </c>
      <c r="AN34">
        <v>25569</v>
      </c>
      <c r="AP34" t="s">
        <v>173</v>
      </c>
      <c r="AQ34">
        <v>25569</v>
      </c>
      <c r="AR34" t="s">
        <v>173</v>
      </c>
      <c r="AS34" t="s">
        <v>174</v>
      </c>
      <c r="AT34" t="s">
        <v>167</v>
      </c>
      <c r="AV34" t="s">
        <v>167</v>
      </c>
      <c r="AW34" t="s">
        <v>167</v>
      </c>
      <c r="AX34" t="s">
        <v>167</v>
      </c>
      <c r="AY34" t="s">
        <v>167</v>
      </c>
      <c r="AZ34" t="s">
        <v>167</v>
      </c>
      <c r="BA34" t="s">
        <v>167</v>
      </c>
      <c r="BB34" t="s">
        <v>167</v>
      </c>
      <c r="BC34" t="s">
        <v>167</v>
      </c>
      <c r="BD34" t="s">
        <v>167</v>
      </c>
      <c r="BE34" t="s">
        <v>167</v>
      </c>
    </row>
    <row r="35" spans="1:57" x14ac:dyDescent="0.25">
      <c r="A35">
        <v>332</v>
      </c>
      <c r="B35">
        <v>332</v>
      </c>
      <c r="C35" t="s">
        <v>207</v>
      </c>
      <c r="E35" t="s">
        <v>165</v>
      </c>
      <c r="F35" t="s">
        <v>166</v>
      </c>
      <c r="G35" t="s">
        <v>167</v>
      </c>
      <c r="H35" t="s">
        <v>167</v>
      </c>
      <c r="J35" t="s">
        <v>168</v>
      </c>
      <c r="L35">
        <v>24</v>
      </c>
      <c r="N35" t="s">
        <v>169</v>
      </c>
      <c r="U35" t="s">
        <v>168</v>
      </c>
      <c r="Y35" t="s">
        <v>168</v>
      </c>
      <c r="AC35" t="s">
        <v>168</v>
      </c>
      <c r="AG35" t="s">
        <v>168</v>
      </c>
      <c r="AK35" t="s">
        <v>168</v>
      </c>
      <c r="AN35">
        <v>25569</v>
      </c>
      <c r="AP35" t="s">
        <v>173</v>
      </c>
      <c r="AQ35">
        <v>25569</v>
      </c>
      <c r="AR35" t="s">
        <v>173</v>
      </c>
      <c r="AS35" t="s">
        <v>174</v>
      </c>
      <c r="AT35" t="s">
        <v>167</v>
      </c>
      <c r="AV35" t="s">
        <v>167</v>
      </c>
      <c r="AW35" t="s">
        <v>167</v>
      </c>
      <c r="AX35" t="s">
        <v>167</v>
      </c>
      <c r="AY35" t="s">
        <v>167</v>
      </c>
      <c r="AZ35" t="s">
        <v>167</v>
      </c>
      <c r="BA35" t="s">
        <v>167</v>
      </c>
      <c r="BB35" t="s">
        <v>167</v>
      </c>
      <c r="BC35" t="s">
        <v>167</v>
      </c>
      <c r="BD35" t="s">
        <v>167</v>
      </c>
      <c r="BE35" t="s">
        <v>167</v>
      </c>
    </row>
    <row r="36" spans="1:57" x14ac:dyDescent="0.25">
      <c r="A36">
        <v>351</v>
      </c>
      <c r="B36">
        <v>351</v>
      </c>
      <c r="C36" t="s">
        <v>208</v>
      </c>
      <c r="E36" t="s">
        <v>165</v>
      </c>
      <c r="F36" t="s">
        <v>166</v>
      </c>
      <c r="G36" t="s">
        <v>167</v>
      </c>
      <c r="H36" t="s">
        <v>167</v>
      </c>
      <c r="J36" t="s">
        <v>168</v>
      </c>
      <c r="L36">
        <v>0.2</v>
      </c>
      <c r="N36" t="s">
        <v>169</v>
      </c>
      <c r="U36" t="s">
        <v>168</v>
      </c>
      <c r="Y36" t="s">
        <v>168</v>
      </c>
      <c r="AC36" t="s">
        <v>168</v>
      </c>
      <c r="AG36" t="s">
        <v>168</v>
      </c>
      <c r="AK36" t="s">
        <v>168</v>
      </c>
      <c r="AN36">
        <v>25569</v>
      </c>
      <c r="AP36" t="s">
        <v>173</v>
      </c>
      <c r="AQ36">
        <v>25569</v>
      </c>
      <c r="AR36" t="s">
        <v>173</v>
      </c>
      <c r="AS36" t="s">
        <v>174</v>
      </c>
      <c r="AT36" t="s">
        <v>167</v>
      </c>
      <c r="AV36" t="s">
        <v>167</v>
      </c>
      <c r="AW36" t="s">
        <v>167</v>
      </c>
      <c r="AX36" t="s">
        <v>167</v>
      </c>
      <c r="AY36" t="s">
        <v>167</v>
      </c>
      <c r="AZ36" t="s">
        <v>167</v>
      </c>
      <c r="BA36" t="s">
        <v>167</v>
      </c>
      <c r="BB36" t="s">
        <v>167</v>
      </c>
      <c r="BC36" t="s">
        <v>167</v>
      </c>
      <c r="BD36" t="s">
        <v>167</v>
      </c>
      <c r="BE36" t="s">
        <v>167</v>
      </c>
    </row>
    <row r="37" spans="1:57" x14ac:dyDescent="0.25">
      <c r="A37">
        <v>331</v>
      </c>
      <c r="B37">
        <v>331</v>
      </c>
      <c r="C37" t="s">
        <v>209</v>
      </c>
      <c r="E37" t="s">
        <v>165</v>
      </c>
      <c r="F37" t="s">
        <v>166</v>
      </c>
      <c r="G37" t="s">
        <v>167</v>
      </c>
      <c r="H37" t="s">
        <v>167</v>
      </c>
      <c r="J37" t="s">
        <v>168</v>
      </c>
      <c r="L37">
        <v>16</v>
      </c>
      <c r="N37" t="s">
        <v>169</v>
      </c>
      <c r="U37" t="s">
        <v>168</v>
      </c>
      <c r="Y37" t="s">
        <v>168</v>
      </c>
      <c r="AC37" t="s">
        <v>168</v>
      </c>
      <c r="AG37" t="s">
        <v>168</v>
      </c>
      <c r="AK37" t="s">
        <v>168</v>
      </c>
      <c r="AN37">
        <v>25569</v>
      </c>
      <c r="AP37" t="s">
        <v>173</v>
      </c>
      <c r="AQ37">
        <v>25569</v>
      </c>
      <c r="AR37" t="s">
        <v>173</v>
      </c>
      <c r="AS37" t="s">
        <v>174</v>
      </c>
      <c r="AT37" t="s">
        <v>167</v>
      </c>
      <c r="AV37" t="s">
        <v>167</v>
      </c>
      <c r="AW37" t="s">
        <v>167</v>
      </c>
      <c r="AX37" t="s">
        <v>167</v>
      </c>
      <c r="AY37" t="s">
        <v>167</v>
      </c>
      <c r="AZ37" t="s">
        <v>167</v>
      </c>
      <c r="BA37" t="s">
        <v>167</v>
      </c>
      <c r="BB37" t="s">
        <v>167</v>
      </c>
      <c r="BC37" t="s">
        <v>167</v>
      </c>
      <c r="BD37" t="s">
        <v>167</v>
      </c>
      <c r="BE37" t="s">
        <v>167</v>
      </c>
    </row>
    <row r="38" spans="1:57" x14ac:dyDescent="0.25">
      <c r="A38">
        <v>160</v>
      </c>
      <c r="B38">
        <v>160</v>
      </c>
      <c r="C38" t="s">
        <v>210</v>
      </c>
      <c r="E38" t="s">
        <v>165</v>
      </c>
      <c r="F38" t="s">
        <v>166</v>
      </c>
      <c r="G38" t="s">
        <v>167</v>
      </c>
      <c r="H38" t="s">
        <v>167</v>
      </c>
      <c r="J38" t="s">
        <v>168</v>
      </c>
      <c r="L38">
        <v>3.5</v>
      </c>
      <c r="N38" t="s">
        <v>169</v>
      </c>
      <c r="U38" t="s">
        <v>168</v>
      </c>
      <c r="Y38" t="s">
        <v>168</v>
      </c>
      <c r="AC38" t="s">
        <v>168</v>
      </c>
      <c r="AG38" t="s">
        <v>168</v>
      </c>
      <c r="AK38" t="s">
        <v>168</v>
      </c>
      <c r="AN38">
        <v>25569</v>
      </c>
      <c r="AP38" t="s">
        <v>173</v>
      </c>
      <c r="AQ38">
        <v>25569</v>
      </c>
      <c r="AR38" t="s">
        <v>173</v>
      </c>
      <c r="AS38" t="s">
        <v>174</v>
      </c>
      <c r="AT38" t="s">
        <v>167</v>
      </c>
      <c r="AV38" t="s">
        <v>167</v>
      </c>
      <c r="AW38" t="s">
        <v>167</v>
      </c>
      <c r="AX38" t="s">
        <v>167</v>
      </c>
      <c r="AY38" t="s">
        <v>167</v>
      </c>
      <c r="AZ38" t="s">
        <v>167</v>
      </c>
      <c r="BA38" t="s">
        <v>167</v>
      </c>
      <c r="BB38" t="s">
        <v>167</v>
      </c>
      <c r="BC38" t="s">
        <v>167</v>
      </c>
      <c r="BD38" t="s">
        <v>167</v>
      </c>
      <c r="BE38" t="s">
        <v>167</v>
      </c>
    </row>
    <row r="39" spans="1:57" x14ac:dyDescent="0.25">
      <c r="A39">
        <v>398</v>
      </c>
      <c r="B39">
        <v>398</v>
      </c>
      <c r="C39" t="s">
        <v>211</v>
      </c>
      <c r="E39" t="s">
        <v>165</v>
      </c>
      <c r="F39" t="s">
        <v>166</v>
      </c>
      <c r="G39" t="s">
        <v>167</v>
      </c>
      <c r="H39" t="s">
        <v>167</v>
      </c>
      <c r="J39" t="s">
        <v>168</v>
      </c>
      <c r="L39">
        <v>36</v>
      </c>
      <c r="N39" t="s">
        <v>169</v>
      </c>
      <c r="U39" t="s">
        <v>168</v>
      </c>
      <c r="Y39" t="s">
        <v>168</v>
      </c>
      <c r="AC39" t="s">
        <v>168</v>
      </c>
      <c r="AG39" t="s">
        <v>168</v>
      </c>
      <c r="AK39" t="s">
        <v>168</v>
      </c>
      <c r="AN39">
        <v>25569</v>
      </c>
      <c r="AP39" t="s">
        <v>173</v>
      </c>
      <c r="AQ39">
        <v>25569</v>
      </c>
      <c r="AR39" t="s">
        <v>173</v>
      </c>
      <c r="AS39" t="s">
        <v>174</v>
      </c>
      <c r="AT39" t="s">
        <v>167</v>
      </c>
      <c r="AV39" t="s">
        <v>167</v>
      </c>
      <c r="AW39" t="s">
        <v>167</v>
      </c>
      <c r="AX39" t="s">
        <v>167</v>
      </c>
      <c r="AY39" t="s">
        <v>167</v>
      </c>
      <c r="AZ39" t="s">
        <v>167</v>
      </c>
      <c r="BA39" t="s">
        <v>167</v>
      </c>
      <c r="BB39" t="s">
        <v>167</v>
      </c>
      <c r="BC39" t="s">
        <v>167</v>
      </c>
      <c r="BD39" t="s">
        <v>167</v>
      </c>
      <c r="BE39" t="s">
        <v>167</v>
      </c>
    </row>
    <row r="40" spans="1:57" x14ac:dyDescent="0.25">
      <c r="A40">
        <v>355</v>
      </c>
      <c r="B40">
        <v>355</v>
      </c>
      <c r="C40" t="s">
        <v>212</v>
      </c>
      <c r="E40" t="s">
        <v>165</v>
      </c>
      <c r="F40" t="s">
        <v>166</v>
      </c>
      <c r="G40" t="s">
        <v>167</v>
      </c>
      <c r="H40" t="s">
        <v>167</v>
      </c>
      <c r="J40" t="s">
        <v>168</v>
      </c>
      <c r="L40">
        <v>0.11</v>
      </c>
      <c r="N40" t="s">
        <v>169</v>
      </c>
      <c r="U40" t="s">
        <v>168</v>
      </c>
      <c r="Y40" t="s">
        <v>168</v>
      </c>
      <c r="AC40" t="s">
        <v>168</v>
      </c>
      <c r="AG40" t="s">
        <v>168</v>
      </c>
      <c r="AK40" t="s">
        <v>168</v>
      </c>
      <c r="AN40">
        <v>25569</v>
      </c>
      <c r="AP40" t="s">
        <v>173</v>
      </c>
      <c r="AQ40">
        <v>25569</v>
      </c>
      <c r="AR40" t="s">
        <v>173</v>
      </c>
      <c r="AS40" t="s">
        <v>174</v>
      </c>
      <c r="AT40" t="s">
        <v>167</v>
      </c>
      <c r="AV40" t="s">
        <v>167</v>
      </c>
      <c r="AW40" t="s">
        <v>167</v>
      </c>
      <c r="AX40" t="s">
        <v>167</v>
      </c>
      <c r="AY40" t="s">
        <v>167</v>
      </c>
      <c r="AZ40" t="s">
        <v>167</v>
      </c>
      <c r="BA40" t="s">
        <v>167</v>
      </c>
      <c r="BB40" t="s">
        <v>167</v>
      </c>
      <c r="BC40" t="s">
        <v>167</v>
      </c>
      <c r="BD40" t="s">
        <v>167</v>
      </c>
      <c r="BE40" t="s">
        <v>167</v>
      </c>
    </row>
    <row r="41" spans="1:57" x14ac:dyDescent="0.25">
      <c r="A41">
        <v>357</v>
      </c>
      <c r="B41">
        <v>357</v>
      </c>
      <c r="C41" t="s">
        <v>213</v>
      </c>
      <c r="E41" t="s">
        <v>165</v>
      </c>
      <c r="F41" t="s">
        <v>166</v>
      </c>
      <c r="G41" t="s">
        <v>167</v>
      </c>
      <c r="H41" t="s">
        <v>167</v>
      </c>
      <c r="J41" t="s">
        <v>168</v>
      </c>
      <c r="L41">
        <v>0.81</v>
      </c>
      <c r="N41" t="s">
        <v>169</v>
      </c>
      <c r="U41" t="s">
        <v>168</v>
      </c>
      <c r="Y41" t="s">
        <v>168</v>
      </c>
      <c r="AC41" t="s">
        <v>168</v>
      </c>
      <c r="AG41" t="s">
        <v>168</v>
      </c>
      <c r="AK41" t="s">
        <v>168</v>
      </c>
      <c r="AN41">
        <v>25569</v>
      </c>
      <c r="AP41" t="s">
        <v>173</v>
      </c>
      <c r="AQ41">
        <v>25569</v>
      </c>
      <c r="AR41" t="s">
        <v>173</v>
      </c>
      <c r="AS41" t="s">
        <v>174</v>
      </c>
      <c r="AT41" t="s">
        <v>167</v>
      </c>
      <c r="AV41" t="s">
        <v>167</v>
      </c>
      <c r="AW41" t="s">
        <v>167</v>
      </c>
      <c r="AX41" t="s">
        <v>167</v>
      </c>
      <c r="AY41" t="s">
        <v>167</v>
      </c>
      <c r="AZ41" t="s">
        <v>167</v>
      </c>
      <c r="BA41" t="s">
        <v>167</v>
      </c>
      <c r="BB41" t="s">
        <v>167</v>
      </c>
      <c r="BC41" t="s">
        <v>167</v>
      </c>
      <c r="BD41" t="s">
        <v>167</v>
      </c>
      <c r="BE41" t="s">
        <v>167</v>
      </c>
    </row>
    <row r="42" spans="1:57" x14ac:dyDescent="0.25">
      <c r="A42">
        <v>525</v>
      </c>
      <c r="B42">
        <v>525</v>
      </c>
      <c r="C42" t="s">
        <v>214</v>
      </c>
      <c r="E42" t="s">
        <v>165</v>
      </c>
      <c r="F42" t="s">
        <v>166</v>
      </c>
      <c r="G42" t="s">
        <v>167</v>
      </c>
      <c r="H42" t="s">
        <v>167</v>
      </c>
      <c r="J42" t="s">
        <v>168</v>
      </c>
      <c r="L42">
        <v>10</v>
      </c>
      <c r="N42" t="s">
        <v>169</v>
      </c>
      <c r="U42" t="s">
        <v>168</v>
      </c>
      <c r="Y42" t="s">
        <v>168</v>
      </c>
      <c r="AC42" t="s">
        <v>168</v>
      </c>
      <c r="AG42" t="s">
        <v>168</v>
      </c>
      <c r="AK42" t="s">
        <v>168</v>
      </c>
      <c r="AN42">
        <v>25569</v>
      </c>
      <c r="AP42" t="s">
        <v>173</v>
      </c>
      <c r="AQ42">
        <v>25569</v>
      </c>
      <c r="AR42" t="s">
        <v>173</v>
      </c>
      <c r="AS42" t="s">
        <v>174</v>
      </c>
      <c r="AT42" t="s">
        <v>167</v>
      </c>
      <c r="AV42" t="s">
        <v>167</v>
      </c>
      <c r="AW42" t="s">
        <v>167</v>
      </c>
      <c r="AX42" t="s">
        <v>167</v>
      </c>
      <c r="AY42" t="s">
        <v>167</v>
      </c>
      <c r="AZ42" t="s">
        <v>167</v>
      </c>
      <c r="BA42" t="s">
        <v>167</v>
      </c>
      <c r="BB42" t="s">
        <v>167</v>
      </c>
      <c r="BC42" t="s">
        <v>167</v>
      </c>
      <c r="BD42" t="s">
        <v>167</v>
      </c>
      <c r="BE42" t="s">
        <v>167</v>
      </c>
    </row>
    <row r="43" spans="1:57" x14ac:dyDescent="0.25">
      <c r="A43">
        <v>333</v>
      </c>
      <c r="B43">
        <v>333</v>
      </c>
      <c r="C43" t="s">
        <v>215</v>
      </c>
      <c r="E43" t="s">
        <v>165</v>
      </c>
      <c r="F43" t="s">
        <v>166</v>
      </c>
      <c r="G43" t="s">
        <v>167</v>
      </c>
      <c r="H43" t="s">
        <v>167</v>
      </c>
      <c r="J43" t="s">
        <v>168</v>
      </c>
      <c r="L43">
        <v>5</v>
      </c>
      <c r="N43" t="s">
        <v>169</v>
      </c>
      <c r="U43" t="s">
        <v>168</v>
      </c>
      <c r="Y43" t="s">
        <v>168</v>
      </c>
      <c r="AC43" t="s">
        <v>168</v>
      </c>
      <c r="AG43" t="s">
        <v>168</v>
      </c>
      <c r="AK43" t="s">
        <v>168</v>
      </c>
      <c r="AN43">
        <v>25569</v>
      </c>
      <c r="AP43" t="s">
        <v>173</v>
      </c>
      <c r="AQ43">
        <v>25569</v>
      </c>
      <c r="AR43" t="s">
        <v>173</v>
      </c>
      <c r="AS43" t="s">
        <v>174</v>
      </c>
      <c r="AT43" t="s">
        <v>167</v>
      </c>
      <c r="AV43" t="s">
        <v>167</v>
      </c>
      <c r="AW43" t="s">
        <v>167</v>
      </c>
      <c r="AX43" t="s">
        <v>167</v>
      </c>
      <c r="AY43" t="s">
        <v>167</v>
      </c>
      <c r="AZ43" t="s">
        <v>167</v>
      </c>
      <c r="BA43" t="s">
        <v>167</v>
      </c>
      <c r="BB43" t="s">
        <v>167</v>
      </c>
      <c r="BC43" t="s">
        <v>167</v>
      </c>
      <c r="BD43" t="s">
        <v>167</v>
      </c>
      <c r="BE43" t="s">
        <v>167</v>
      </c>
    </row>
    <row r="44" spans="1:57" x14ac:dyDescent="0.25">
      <c r="A44">
        <v>621</v>
      </c>
      <c r="B44">
        <v>621</v>
      </c>
      <c r="C44" t="s">
        <v>216</v>
      </c>
      <c r="E44" t="s">
        <v>165</v>
      </c>
      <c r="F44" t="s">
        <v>166</v>
      </c>
      <c r="G44" t="s">
        <v>167</v>
      </c>
      <c r="H44" t="s">
        <v>167</v>
      </c>
      <c r="J44" t="s">
        <v>168</v>
      </c>
      <c r="L44">
        <v>0.4</v>
      </c>
      <c r="N44" t="s">
        <v>169</v>
      </c>
      <c r="U44" t="s">
        <v>168</v>
      </c>
      <c r="Y44" t="s">
        <v>168</v>
      </c>
      <c r="AC44" t="s">
        <v>168</v>
      </c>
      <c r="AG44" t="s">
        <v>168</v>
      </c>
      <c r="AK44" t="s">
        <v>168</v>
      </c>
      <c r="AN44">
        <v>25569</v>
      </c>
      <c r="AP44" t="s">
        <v>173</v>
      </c>
      <c r="AQ44">
        <v>25569</v>
      </c>
      <c r="AR44" t="s">
        <v>173</v>
      </c>
      <c r="AS44">
        <v>25569</v>
      </c>
      <c r="AT44" t="s">
        <v>167</v>
      </c>
      <c r="AV44" t="s">
        <v>167</v>
      </c>
      <c r="AW44" t="s">
        <v>167</v>
      </c>
      <c r="AX44" t="s">
        <v>167</v>
      </c>
      <c r="AY44" t="s">
        <v>167</v>
      </c>
      <c r="AZ44" t="s">
        <v>167</v>
      </c>
      <c r="BA44" t="s">
        <v>167</v>
      </c>
      <c r="BB44" t="s">
        <v>167</v>
      </c>
      <c r="BC44" t="s">
        <v>167</v>
      </c>
      <c r="BD44" t="s">
        <v>167</v>
      </c>
      <c r="BE44" t="s">
        <v>167</v>
      </c>
    </row>
    <row r="45" spans="1:57" x14ac:dyDescent="0.25">
      <c r="A45">
        <v>1</v>
      </c>
      <c r="B45">
        <v>1</v>
      </c>
      <c r="C45" t="s">
        <v>217</v>
      </c>
      <c r="E45" t="s">
        <v>165</v>
      </c>
      <c r="F45" t="s">
        <v>166</v>
      </c>
      <c r="G45" t="s">
        <v>167</v>
      </c>
      <c r="H45" t="s">
        <v>167</v>
      </c>
      <c r="I45" t="s">
        <v>168</v>
      </c>
      <c r="K45">
        <v>45</v>
      </c>
      <c r="M45" t="s">
        <v>169</v>
      </c>
      <c r="U45" t="s">
        <v>168</v>
      </c>
      <c r="Y45" t="s">
        <v>168</v>
      </c>
      <c r="AC45" t="s">
        <v>168</v>
      </c>
      <c r="AG45" t="s">
        <v>168</v>
      </c>
      <c r="AK45" t="s">
        <v>168</v>
      </c>
      <c r="AN45">
        <v>25569</v>
      </c>
      <c r="AP45" t="s">
        <v>173</v>
      </c>
      <c r="AQ45">
        <v>25569</v>
      </c>
      <c r="AR45" t="s">
        <v>173</v>
      </c>
      <c r="AS45" t="s">
        <v>174</v>
      </c>
      <c r="AT45" t="s">
        <v>167</v>
      </c>
      <c r="AV45" t="s">
        <v>167</v>
      </c>
      <c r="AW45" t="s">
        <v>167</v>
      </c>
      <c r="AX45" t="s">
        <v>167</v>
      </c>
      <c r="AY45" t="s">
        <v>167</v>
      </c>
      <c r="AZ45" t="s">
        <v>167</v>
      </c>
      <c r="BA45" t="s">
        <v>167</v>
      </c>
      <c r="BB45" t="s">
        <v>167</v>
      </c>
      <c r="BC45" t="s">
        <v>167</v>
      </c>
      <c r="BD45" t="s">
        <v>167</v>
      </c>
      <c r="BE45" t="s">
        <v>167</v>
      </c>
    </row>
    <row r="46" spans="1:57" x14ac:dyDescent="0.25">
      <c r="A46">
        <v>2</v>
      </c>
      <c r="B46">
        <v>2</v>
      </c>
      <c r="C46" t="s">
        <v>218</v>
      </c>
      <c r="E46" t="s">
        <v>165</v>
      </c>
      <c r="F46" t="s">
        <v>166</v>
      </c>
      <c r="G46" t="s">
        <v>167</v>
      </c>
      <c r="H46" t="s">
        <v>167</v>
      </c>
      <c r="I46" t="s">
        <v>168</v>
      </c>
      <c r="J46" t="s">
        <v>168</v>
      </c>
      <c r="K46">
        <v>37</v>
      </c>
      <c r="L46">
        <v>25</v>
      </c>
      <c r="M46" t="s">
        <v>169</v>
      </c>
      <c r="N46" t="s">
        <v>169</v>
      </c>
      <c r="U46" t="s">
        <v>168</v>
      </c>
      <c r="Y46" t="s">
        <v>168</v>
      </c>
      <c r="AC46" t="s">
        <v>168</v>
      </c>
      <c r="AG46" t="s">
        <v>168</v>
      </c>
      <c r="AK46" t="s">
        <v>168</v>
      </c>
      <c r="AN46">
        <v>25569</v>
      </c>
      <c r="AP46" t="s">
        <v>173</v>
      </c>
      <c r="AQ46">
        <v>25569</v>
      </c>
      <c r="AR46" t="s">
        <v>173</v>
      </c>
      <c r="AS46" t="s">
        <v>174</v>
      </c>
      <c r="AT46" t="s">
        <v>167</v>
      </c>
      <c r="AV46" t="s">
        <v>167</v>
      </c>
      <c r="AW46" t="s">
        <v>167</v>
      </c>
      <c r="AX46" t="s">
        <v>167</v>
      </c>
      <c r="AY46" t="s">
        <v>167</v>
      </c>
      <c r="AZ46" t="s">
        <v>167</v>
      </c>
      <c r="BA46" t="s">
        <v>167</v>
      </c>
      <c r="BB46" t="s">
        <v>167</v>
      </c>
      <c r="BC46" t="s">
        <v>167</v>
      </c>
      <c r="BD46" t="s">
        <v>167</v>
      </c>
      <c r="BE46" t="s">
        <v>167</v>
      </c>
    </row>
    <row r="47" spans="1:57" x14ac:dyDescent="0.25">
      <c r="A47">
        <v>3</v>
      </c>
      <c r="B47">
        <v>3</v>
      </c>
      <c r="C47" t="s">
        <v>219</v>
      </c>
      <c r="E47" t="s">
        <v>165</v>
      </c>
      <c r="F47" t="s">
        <v>166</v>
      </c>
      <c r="G47" t="s">
        <v>167</v>
      </c>
      <c r="H47" t="s">
        <v>167</v>
      </c>
      <c r="J47" t="s">
        <v>168</v>
      </c>
      <c r="L47">
        <v>21</v>
      </c>
      <c r="N47" t="s">
        <v>169</v>
      </c>
      <c r="U47" t="s">
        <v>168</v>
      </c>
      <c r="Y47" t="s">
        <v>168</v>
      </c>
      <c r="AC47" t="s">
        <v>168</v>
      </c>
      <c r="AG47" t="s">
        <v>168</v>
      </c>
      <c r="AK47" t="s">
        <v>168</v>
      </c>
      <c r="AN47">
        <v>25569</v>
      </c>
      <c r="AP47" t="s">
        <v>173</v>
      </c>
      <c r="AQ47">
        <v>25569</v>
      </c>
      <c r="AR47" t="s">
        <v>173</v>
      </c>
      <c r="AS47" t="s">
        <v>174</v>
      </c>
      <c r="AT47" t="s">
        <v>167</v>
      </c>
      <c r="AV47" t="s">
        <v>167</v>
      </c>
      <c r="AW47" t="s">
        <v>167</v>
      </c>
      <c r="AX47" t="s">
        <v>167</v>
      </c>
      <c r="AY47" t="s">
        <v>167</v>
      </c>
      <c r="AZ47" t="s">
        <v>167</v>
      </c>
      <c r="BA47" t="s">
        <v>167</v>
      </c>
      <c r="BB47" t="s">
        <v>167</v>
      </c>
      <c r="BC47" t="s">
        <v>167</v>
      </c>
      <c r="BD47" t="s">
        <v>167</v>
      </c>
      <c r="BE47" t="s">
        <v>167</v>
      </c>
    </row>
    <row r="48" spans="1:57" x14ac:dyDescent="0.25">
      <c r="A48">
        <v>4</v>
      </c>
      <c r="B48">
        <v>4</v>
      </c>
      <c r="C48" t="s">
        <v>220</v>
      </c>
      <c r="E48" t="s">
        <v>165</v>
      </c>
      <c r="F48" t="s">
        <v>166</v>
      </c>
      <c r="G48" t="s">
        <v>167</v>
      </c>
      <c r="H48" t="s">
        <v>167</v>
      </c>
      <c r="I48" t="s">
        <v>168</v>
      </c>
      <c r="J48" t="s">
        <v>168</v>
      </c>
      <c r="K48">
        <v>2380</v>
      </c>
      <c r="L48">
        <v>1780</v>
      </c>
      <c r="M48" t="s">
        <v>169</v>
      </c>
      <c r="N48" t="s">
        <v>169</v>
      </c>
      <c r="U48" t="s">
        <v>168</v>
      </c>
      <c r="Y48" t="s">
        <v>168</v>
      </c>
      <c r="AC48" t="s">
        <v>168</v>
      </c>
      <c r="AG48" t="s">
        <v>168</v>
      </c>
      <c r="AK48" t="s">
        <v>168</v>
      </c>
      <c r="AN48">
        <v>25569</v>
      </c>
      <c r="AP48" t="s">
        <v>173</v>
      </c>
      <c r="AQ48">
        <v>25569</v>
      </c>
      <c r="AR48" t="s">
        <v>173</v>
      </c>
      <c r="AS48" t="s">
        <v>174</v>
      </c>
      <c r="AT48" t="s">
        <v>167</v>
      </c>
      <c r="AV48" t="s">
        <v>167</v>
      </c>
      <c r="AW48" t="s">
        <v>167</v>
      </c>
      <c r="AX48" t="s">
        <v>167</v>
      </c>
      <c r="AY48" t="s">
        <v>167</v>
      </c>
      <c r="AZ48" t="s">
        <v>167</v>
      </c>
      <c r="BA48" t="s">
        <v>167</v>
      </c>
      <c r="BB48" t="s">
        <v>167</v>
      </c>
      <c r="BC48" t="s">
        <v>167</v>
      </c>
      <c r="BD48" t="s">
        <v>167</v>
      </c>
      <c r="BE48" t="s">
        <v>167</v>
      </c>
    </row>
    <row r="49" spans="1:57" x14ac:dyDescent="0.25">
      <c r="A49">
        <v>5</v>
      </c>
      <c r="B49">
        <v>5</v>
      </c>
      <c r="C49" t="s">
        <v>221</v>
      </c>
      <c r="E49" t="s">
        <v>165</v>
      </c>
      <c r="F49" t="s">
        <v>166</v>
      </c>
      <c r="G49" t="s">
        <v>167</v>
      </c>
      <c r="H49" t="s">
        <v>167</v>
      </c>
      <c r="I49" t="s">
        <v>168</v>
      </c>
      <c r="K49">
        <v>5</v>
      </c>
      <c r="M49" t="s">
        <v>169</v>
      </c>
      <c r="U49" t="s">
        <v>168</v>
      </c>
      <c r="Y49" t="s">
        <v>168</v>
      </c>
      <c r="AC49" t="s">
        <v>168</v>
      </c>
      <c r="AG49" t="s">
        <v>168</v>
      </c>
      <c r="AK49" t="s">
        <v>168</v>
      </c>
      <c r="AN49">
        <v>25569</v>
      </c>
      <c r="AP49" t="s">
        <v>173</v>
      </c>
      <c r="AQ49">
        <v>25569</v>
      </c>
      <c r="AR49" t="s">
        <v>173</v>
      </c>
      <c r="AS49" t="s">
        <v>174</v>
      </c>
      <c r="AT49" t="s">
        <v>167</v>
      </c>
      <c r="AV49" t="s">
        <v>167</v>
      </c>
      <c r="AW49" t="s">
        <v>167</v>
      </c>
      <c r="AX49" t="s">
        <v>167</v>
      </c>
      <c r="AY49" t="s">
        <v>167</v>
      </c>
      <c r="AZ49" t="s">
        <v>167</v>
      </c>
      <c r="BA49" t="s">
        <v>167</v>
      </c>
      <c r="BB49" t="s">
        <v>167</v>
      </c>
      <c r="BC49" t="s">
        <v>167</v>
      </c>
      <c r="BD49" t="s">
        <v>167</v>
      </c>
      <c r="BE49" t="s">
        <v>167</v>
      </c>
    </row>
    <row r="50" spans="1:57" x14ac:dyDescent="0.25">
      <c r="A50">
        <v>6</v>
      </c>
      <c r="B50">
        <v>6</v>
      </c>
      <c r="C50" t="s">
        <v>222</v>
      </c>
      <c r="E50" t="s">
        <v>165</v>
      </c>
      <c r="F50" t="s">
        <v>166</v>
      </c>
      <c r="G50" t="s">
        <v>167</v>
      </c>
      <c r="H50" t="s">
        <v>167</v>
      </c>
      <c r="I50" t="s">
        <v>168</v>
      </c>
      <c r="J50" t="s">
        <v>168</v>
      </c>
      <c r="K50">
        <v>101</v>
      </c>
      <c r="L50">
        <v>67</v>
      </c>
      <c r="M50" t="s">
        <v>169</v>
      </c>
      <c r="N50" t="s">
        <v>169</v>
      </c>
      <c r="U50" t="s">
        <v>168</v>
      </c>
      <c r="Y50" t="s">
        <v>168</v>
      </c>
      <c r="AC50" t="s">
        <v>168</v>
      </c>
      <c r="AG50" t="s">
        <v>168</v>
      </c>
      <c r="AK50" t="s">
        <v>168</v>
      </c>
      <c r="AN50">
        <v>25569</v>
      </c>
      <c r="AP50" t="s">
        <v>173</v>
      </c>
      <c r="AQ50">
        <v>25569</v>
      </c>
      <c r="AR50" t="s">
        <v>173</v>
      </c>
      <c r="AS50" t="s">
        <v>174</v>
      </c>
      <c r="AT50" t="s">
        <v>167</v>
      </c>
      <c r="AV50" t="s">
        <v>167</v>
      </c>
      <c r="AW50" t="s">
        <v>167</v>
      </c>
      <c r="AX50" t="s">
        <v>167</v>
      </c>
      <c r="AY50" t="s">
        <v>167</v>
      </c>
      <c r="AZ50" t="s">
        <v>167</v>
      </c>
      <c r="BA50" t="s">
        <v>167</v>
      </c>
      <c r="BB50" t="s">
        <v>167</v>
      </c>
      <c r="BC50" t="s">
        <v>167</v>
      </c>
      <c r="BD50" t="s">
        <v>167</v>
      </c>
      <c r="BE50" t="s">
        <v>167</v>
      </c>
    </row>
    <row r="51" spans="1:57" x14ac:dyDescent="0.25">
      <c r="A51">
        <v>7</v>
      </c>
      <c r="B51">
        <v>7</v>
      </c>
      <c r="C51" t="s">
        <v>223</v>
      </c>
      <c r="E51" t="s">
        <v>165</v>
      </c>
      <c r="F51" t="s">
        <v>166</v>
      </c>
      <c r="G51" t="s">
        <v>167</v>
      </c>
      <c r="H51" t="s">
        <v>167</v>
      </c>
      <c r="J51" t="s">
        <v>168</v>
      </c>
      <c r="L51">
        <v>49</v>
      </c>
      <c r="N51" t="s">
        <v>169</v>
      </c>
      <c r="U51" t="s">
        <v>168</v>
      </c>
      <c r="Y51" t="s">
        <v>168</v>
      </c>
      <c r="AC51" t="s">
        <v>168</v>
      </c>
      <c r="AG51" t="s">
        <v>168</v>
      </c>
      <c r="AK51" t="s">
        <v>168</v>
      </c>
      <c r="AN51">
        <v>25569</v>
      </c>
      <c r="AP51" t="s">
        <v>173</v>
      </c>
      <c r="AQ51">
        <v>25569</v>
      </c>
      <c r="AR51" t="s">
        <v>173</v>
      </c>
      <c r="AS51" t="s">
        <v>174</v>
      </c>
      <c r="AT51" t="s">
        <v>167</v>
      </c>
      <c r="AV51" t="s">
        <v>167</v>
      </c>
      <c r="AW51" t="s">
        <v>167</v>
      </c>
      <c r="AX51" t="s">
        <v>167</v>
      </c>
      <c r="AY51" t="s">
        <v>167</v>
      </c>
      <c r="AZ51" t="s">
        <v>167</v>
      </c>
      <c r="BA51" t="s">
        <v>167</v>
      </c>
      <c r="BB51" t="s">
        <v>167</v>
      </c>
      <c r="BC51" t="s">
        <v>167</v>
      </c>
      <c r="BD51" t="s">
        <v>167</v>
      </c>
      <c r="BE51" t="s">
        <v>167</v>
      </c>
    </row>
    <row r="52" spans="1:57" x14ac:dyDescent="0.25">
      <c r="A52">
        <v>8</v>
      </c>
      <c r="B52">
        <v>8</v>
      </c>
      <c r="C52" t="s">
        <v>224</v>
      </c>
      <c r="E52" t="s">
        <v>165</v>
      </c>
      <c r="F52" t="s">
        <v>166</v>
      </c>
      <c r="G52" t="s">
        <v>167</v>
      </c>
      <c r="H52" t="s">
        <v>167</v>
      </c>
      <c r="J52" t="s">
        <v>168</v>
      </c>
      <c r="L52">
        <v>14</v>
      </c>
      <c r="N52" t="s">
        <v>169</v>
      </c>
      <c r="U52" t="s">
        <v>168</v>
      </c>
      <c r="Y52" t="s">
        <v>168</v>
      </c>
      <c r="AC52" t="s">
        <v>168</v>
      </c>
      <c r="AG52" t="s">
        <v>168</v>
      </c>
      <c r="AK52" t="s">
        <v>168</v>
      </c>
      <c r="AN52">
        <v>25569</v>
      </c>
      <c r="AP52" t="s">
        <v>173</v>
      </c>
      <c r="AQ52">
        <v>25569</v>
      </c>
      <c r="AR52" t="s">
        <v>173</v>
      </c>
      <c r="AS52" t="s">
        <v>174</v>
      </c>
      <c r="AT52" t="s">
        <v>167</v>
      </c>
      <c r="AV52" t="s">
        <v>167</v>
      </c>
      <c r="AW52" t="s">
        <v>167</v>
      </c>
      <c r="AX52" t="s">
        <v>167</v>
      </c>
      <c r="AY52" t="s">
        <v>167</v>
      </c>
      <c r="AZ52" t="s">
        <v>167</v>
      </c>
      <c r="BA52" t="s">
        <v>167</v>
      </c>
      <c r="BB52" t="s">
        <v>167</v>
      </c>
      <c r="BC52" t="s">
        <v>167</v>
      </c>
      <c r="BD52" t="s">
        <v>167</v>
      </c>
      <c r="BE52" t="s">
        <v>167</v>
      </c>
    </row>
    <row r="53" spans="1:57" x14ac:dyDescent="0.25">
      <c r="A53">
        <v>9</v>
      </c>
      <c r="B53">
        <v>9</v>
      </c>
      <c r="C53" t="s">
        <v>225</v>
      </c>
      <c r="E53" t="s">
        <v>165</v>
      </c>
      <c r="F53" t="s">
        <v>166</v>
      </c>
      <c r="G53" t="s">
        <v>167</v>
      </c>
      <c r="H53" t="s">
        <v>167</v>
      </c>
      <c r="I53" t="s">
        <v>168</v>
      </c>
      <c r="J53" t="s">
        <v>168</v>
      </c>
      <c r="K53">
        <v>0.69</v>
      </c>
      <c r="L53">
        <v>0.23</v>
      </c>
      <c r="M53" t="s">
        <v>169</v>
      </c>
      <c r="N53" t="s">
        <v>169</v>
      </c>
      <c r="U53" t="s">
        <v>168</v>
      </c>
      <c r="Y53" t="s">
        <v>168</v>
      </c>
      <c r="AC53" t="s">
        <v>168</v>
      </c>
      <c r="AG53" t="s">
        <v>168</v>
      </c>
      <c r="AK53" t="s">
        <v>168</v>
      </c>
      <c r="AN53">
        <v>25569</v>
      </c>
      <c r="AP53" t="s">
        <v>173</v>
      </c>
      <c r="AQ53">
        <v>25569</v>
      </c>
      <c r="AR53" t="s">
        <v>173</v>
      </c>
      <c r="AS53" t="s">
        <v>174</v>
      </c>
      <c r="AT53" t="s">
        <v>167</v>
      </c>
      <c r="AV53" t="s">
        <v>167</v>
      </c>
      <c r="AW53" t="s">
        <v>167</v>
      </c>
      <c r="AX53" t="s">
        <v>167</v>
      </c>
      <c r="AY53" t="s">
        <v>167</v>
      </c>
      <c r="AZ53" t="s">
        <v>167</v>
      </c>
      <c r="BA53" t="s">
        <v>167</v>
      </c>
      <c r="BB53" t="s">
        <v>167</v>
      </c>
      <c r="BC53" t="s">
        <v>167</v>
      </c>
      <c r="BD53" t="s">
        <v>167</v>
      </c>
      <c r="BE53" t="s">
        <v>167</v>
      </c>
    </row>
    <row r="54" spans="1:57" x14ac:dyDescent="0.25">
      <c r="A54">
        <v>10</v>
      </c>
      <c r="B54">
        <v>10</v>
      </c>
      <c r="C54" t="s">
        <v>226</v>
      </c>
      <c r="E54" t="s">
        <v>165</v>
      </c>
      <c r="F54" t="s">
        <v>166</v>
      </c>
      <c r="G54" t="s">
        <v>167</v>
      </c>
      <c r="H54" t="s">
        <v>167</v>
      </c>
      <c r="J54" t="s">
        <v>168</v>
      </c>
      <c r="L54">
        <v>0.03</v>
      </c>
      <c r="N54" t="s">
        <v>169</v>
      </c>
      <c r="U54" t="s">
        <v>168</v>
      </c>
      <c r="Y54" t="s">
        <v>168</v>
      </c>
      <c r="AC54" t="s">
        <v>168</v>
      </c>
      <c r="AG54" t="s">
        <v>168</v>
      </c>
      <c r="AK54" t="s">
        <v>168</v>
      </c>
      <c r="AN54">
        <v>25569</v>
      </c>
      <c r="AP54" t="s">
        <v>173</v>
      </c>
      <c r="AQ54">
        <v>25569</v>
      </c>
      <c r="AR54" t="s">
        <v>173</v>
      </c>
      <c r="AS54" t="s">
        <v>174</v>
      </c>
      <c r="AT54" t="s">
        <v>167</v>
      </c>
      <c r="AV54" t="s">
        <v>167</v>
      </c>
      <c r="AW54" t="s">
        <v>167</v>
      </c>
      <c r="AX54" t="s">
        <v>167</v>
      </c>
      <c r="AY54" t="s">
        <v>167</v>
      </c>
      <c r="AZ54" t="s">
        <v>167</v>
      </c>
      <c r="BA54" t="s">
        <v>167</v>
      </c>
      <c r="BB54" t="s">
        <v>167</v>
      </c>
      <c r="BC54" t="s">
        <v>167</v>
      </c>
      <c r="BD54" t="s">
        <v>167</v>
      </c>
      <c r="BE54" t="s">
        <v>167</v>
      </c>
    </row>
    <row r="55" spans="1:57" x14ac:dyDescent="0.25">
      <c r="A55">
        <v>11</v>
      </c>
      <c r="B55">
        <v>11</v>
      </c>
      <c r="C55" t="s">
        <v>227</v>
      </c>
      <c r="E55" t="s">
        <v>165</v>
      </c>
      <c r="F55" t="s">
        <v>166</v>
      </c>
      <c r="G55" t="s">
        <v>167</v>
      </c>
      <c r="H55" t="s">
        <v>167</v>
      </c>
      <c r="J55" t="s">
        <v>168</v>
      </c>
      <c r="L55">
        <v>5.9</v>
      </c>
      <c r="N55" t="s">
        <v>169</v>
      </c>
      <c r="U55" t="s">
        <v>168</v>
      </c>
      <c r="Y55" t="s">
        <v>168</v>
      </c>
      <c r="AC55" t="s">
        <v>168</v>
      </c>
      <c r="AG55" t="s">
        <v>168</v>
      </c>
      <c r="AK55" t="s">
        <v>168</v>
      </c>
      <c r="AN55">
        <v>25569</v>
      </c>
      <c r="AP55" t="s">
        <v>173</v>
      </c>
      <c r="AQ55">
        <v>25569</v>
      </c>
      <c r="AR55" t="s">
        <v>173</v>
      </c>
      <c r="AS55" t="s">
        <v>174</v>
      </c>
      <c r="AT55" t="s">
        <v>167</v>
      </c>
      <c r="AV55" t="s">
        <v>167</v>
      </c>
      <c r="AW55" t="s">
        <v>167</v>
      </c>
      <c r="AX55" t="s">
        <v>167</v>
      </c>
      <c r="AY55" t="s">
        <v>167</v>
      </c>
      <c r="AZ55" t="s">
        <v>167</v>
      </c>
      <c r="BA55" t="s">
        <v>167</v>
      </c>
      <c r="BB55" t="s">
        <v>167</v>
      </c>
      <c r="BC55" t="s">
        <v>167</v>
      </c>
      <c r="BD55" t="s">
        <v>167</v>
      </c>
      <c r="BE55" t="s">
        <v>167</v>
      </c>
    </row>
    <row r="56" spans="1:57" x14ac:dyDescent="0.25">
      <c r="A56">
        <v>12</v>
      </c>
      <c r="B56">
        <v>12</v>
      </c>
      <c r="C56" t="s">
        <v>228</v>
      </c>
      <c r="E56" t="s">
        <v>165</v>
      </c>
      <c r="F56" t="s">
        <v>166</v>
      </c>
      <c r="G56" t="s">
        <v>167</v>
      </c>
      <c r="H56" t="s">
        <v>167</v>
      </c>
      <c r="J56" t="s">
        <v>168</v>
      </c>
      <c r="L56">
        <v>4.3</v>
      </c>
      <c r="N56" t="s">
        <v>169</v>
      </c>
      <c r="U56" t="s">
        <v>168</v>
      </c>
      <c r="Y56" t="s">
        <v>168</v>
      </c>
      <c r="AC56" t="s">
        <v>168</v>
      </c>
      <c r="AG56" t="s">
        <v>168</v>
      </c>
      <c r="AK56" t="s">
        <v>168</v>
      </c>
      <c r="AN56">
        <v>25569</v>
      </c>
      <c r="AP56" t="s">
        <v>173</v>
      </c>
      <c r="AQ56">
        <v>25569</v>
      </c>
      <c r="AR56" t="s">
        <v>173</v>
      </c>
      <c r="AS56" t="s">
        <v>174</v>
      </c>
      <c r="AT56" t="s">
        <v>167</v>
      </c>
      <c r="AV56" t="s">
        <v>167</v>
      </c>
      <c r="AW56" t="s">
        <v>167</v>
      </c>
      <c r="AX56" t="s">
        <v>167</v>
      </c>
      <c r="AY56" t="s">
        <v>167</v>
      </c>
      <c r="AZ56" t="s">
        <v>167</v>
      </c>
      <c r="BA56" t="s">
        <v>167</v>
      </c>
      <c r="BB56" t="s">
        <v>167</v>
      </c>
      <c r="BC56" t="s">
        <v>167</v>
      </c>
      <c r="BD56" t="s">
        <v>167</v>
      </c>
      <c r="BE56" t="s">
        <v>167</v>
      </c>
    </row>
    <row r="57" spans="1:57" x14ac:dyDescent="0.25">
      <c r="A57">
        <v>622</v>
      </c>
      <c r="B57">
        <v>622</v>
      </c>
      <c r="C57" t="s">
        <v>229</v>
      </c>
      <c r="E57" t="s">
        <v>165</v>
      </c>
      <c r="F57" t="s">
        <v>166</v>
      </c>
      <c r="G57" t="s">
        <v>167</v>
      </c>
      <c r="H57" t="s">
        <v>167</v>
      </c>
      <c r="J57" t="s">
        <v>168</v>
      </c>
      <c r="L57">
        <v>5</v>
      </c>
      <c r="N57" t="s">
        <v>169</v>
      </c>
      <c r="U57" t="s">
        <v>168</v>
      </c>
      <c r="Y57" t="s">
        <v>168</v>
      </c>
      <c r="AC57" t="s">
        <v>168</v>
      </c>
      <c r="AG57" t="s">
        <v>168</v>
      </c>
      <c r="AK57" t="s">
        <v>168</v>
      </c>
      <c r="AN57">
        <v>25569</v>
      </c>
      <c r="AP57" t="s">
        <v>173</v>
      </c>
      <c r="AQ57">
        <v>25569</v>
      </c>
      <c r="AR57" t="s">
        <v>173</v>
      </c>
      <c r="AS57">
        <v>25569</v>
      </c>
      <c r="AT57" t="s">
        <v>167</v>
      </c>
      <c r="AV57" t="s">
        <v>167</v>
      </c>
      <c r="AW57" t="s">
        <v>167</v>
      </c>
      <c r="AX57" t="s">
        <v>167</v>
      </c>
      <c r="AY57" t="s">
        <v>167</v>
      </c>
      <c r="AZ57" t="s">
        <v>167</v>
      </c>
      <c r="BA57" t="s">
        <v>167</v>
      </c>
      <c r="BB57" t="s">
        <v>167</v>
      </c>
      <c r="BC57" t="s">
        <v>167</v>
      </c>
      <c r="BD57" t="s">
        <v>167</v>
      </c>
      <c r="BE57" t="s">
        <v>167</v>
      </c>
    </row>
    <row r="58" spans="1:57" x14ac:dyDescent="0.25">
      <c r="A58">
        <v>13</v>
      </c>
      <c r="B58">
        <v>13</v>
      </c>
      <c r="C58" t="s">
        <v>230</v>
      </c>
      <c r="E58" t="s">
        <v>165</v>
      </c>
      <c r="F58" t="s">
        <v>166</v>
      </c>
      <c r="G58" t="s">
        <v>167</v>
      </c>
      <c r="H58" t="s">
        <v>167</v>
      </c>
      <c r="J58" t="s">
        <v>168</v>
      </c>
      <c r="L58">
        <v>8.8000000000000007</v>
      </c>
      <c r="N58" t="s">
        <v>169</v>
      </c>
      <c r="U58" t="s">
        <v>168</v>
      </c>
      <c r="Y58" t="s">
        <v>168</v>
      </c>
      <c r="AC58" t="s">
        <v>168</v>
      </c>
      <c r="AG58" t="s">
        <v>168</v>
      </c>
      <c r="AK58" t="s">
        <v>168</v>
      </c>
      <c r="AN58">
        <v>25569</v>
      </c>
      <c r="AP58" t="s">
        <v>173</v>
      </c>
      <c r="AQ58">
        <v>25569</v>
      </c>
      <c r="AR58" t="s">
        <v>173</v>
      </c>
      <c r="AS58" t="s">
        <v>174</v>
      </c>
      <c r="AT58" t="s">
        <v>167</v>
      </c>
      <c r="AV58" t="s">
        <v>167</v>
      </c>
      <c r="AW58" t="s">
        <v>167</v>
      </c>
      <c r="AX58" t="s">
        <v>167</v>
      </c>
      <c r="AY58" t="s">
        <v>167</v>
      </c>
      <c r="AZ58" t="s">
        <v>167</v>
      </c>
      <c r="BA58" t="s">
        <v>167</v>
      </c>
      <c r="BB58" t="s">
        <v>167</v>
      </c>
      <c r="BC58" t="s">
        <v>167</v>
      </c>
      <c r="BD58" t="s">
        <v>167</v>
      </c>
      <c r="BE58" t="s">
        <v>167</v>
      </c>
    </row>
    <row r="59" spans="1:57" x14ac:dyDescent="0.25">
      <c r="A59">
        <v>662</v>
      </c>
      <c r="B59">
        <v>662</v>
      </c>
      <c r="C59" t="s">
        <v>231</v>
      </c>
      <c r="D59" t="s">
        <v>231</v>
      </c>
      <c r="E59" t="s">
        <v>165</v>
      </c>
      <c r="F59" t="s">
        <v>166</v>
      </c>
      <c r="G59" t="s">
        <v>167</v>
      </c>
      <c r="H59" t="s">
        <v>167</v>
      </c>
      <c r="P59">
        <v>0.1</v>
      </c>
      <c r="Q59">
        <v>0.3</v>
      </c>
      <c r="R59" t="s">
        <v>232</v>
      </c>
      <c r="U59" t="s">
        <v>168</v>
      </c>
      <c r="Y59" t="s">
        <v>168</v>
      </c>
      <c r="AC59" t="s">
        <v>168</v>
      </c>
      <c r="AG59" t="s">
        <v>168</v>
      </c>
      <c r="AK59" t="s">
        <v>168</v>
      </c>
      <c r="AN59">
        <v>40089.599999999999</v>
      </c>
      <c r="AP59" t="s">
        <v>171</v>
      </c>
      <c r="AQ59">
        <v>40089.599999999999</v>
      </c>
      <c r="AR59" t="s">
        <v>171</v>
      </c>
      <c r="AS59">
        <v>40089.599999999999</v>
      </c>
      <c r="AT59" t="s">
        <v>167</v>
      </c>
      <c r="AV59" t="s">
        <v>167</v>
      </c>
      <c r="AW59" t="s">
        <v>167</v>
      </c>
      <c r="AX59" t="s">
        <v>167</v>
      </c>
      <c r="AY59" t="s">
        <v>167</v>
      </c>
      <c r="AZ59" t="s">
        <v>167</v>
      </c>
      <c r="BA59" t="s">
        <v>167</v>
      </c>
      <c r="BB59" t="s">
        <v>167</v>
      </c>
      <c r="BC59" t="s">
        <v>167</v>
      </c>
      <c r="BD59" t="s">
        <v>167</v>
      </c>
      <c r="BE59" t="s">
        <v>167</v>
      </c>
    </row>
    <row r="60" spans="1:57" x14ac:dyDescent="0.25">
      <c r="A60">
        <v>660</v>
      </c>
      <c r="B60">
        <v>660</v>
      </c>
      <c r="C60" t="s">
        <v>233</v>
      </c>
      <c r="D60" t="s">
        <v>233</v>
      </c>
      <c r="E60" t="s">
        <v>165</v>
      </c>
      <c r="F60" t="s">
        <v>166</v>
      </c>
      <c r="G60" t="s">
        <v>167</v>
      </c>
      <c r="H60" t="s">
        <v>167</v>
      </c>
      <c r="P60">
        <v>22</v>
      </c>
      <c r="Q60">
        <v>26</v>
      </c>
      <c r="R60" t="s">
        <v>234</v>
      </c>
      <c r="U60" t="s">
        <v>168</v>
      </c>
      <c r="Y60" t="s">
        <v>168</v>
      </c>
      <c r="AC60" t="s">
        <v>168</v>
      </c>
      <c r="AG60" t="s">
        <v>168</v>
      </c>
      <c r="AK60" t="s">
        <v>168</v>
      </c>
      <c r="AN60">
        <v>40089.599999999999</v>
      </c>
      <c r="AP60" t="s">
        <v>171</v>
      </c>
      <c r="AQ60">
        <v>40089.599999999999</v>
      </c>
      <c r="AR60" t="s">
        <v>171</v>
      </c>
      <c r="AS60">
        <v>40089.599999999999</v>
      </c>
      <c r="AT60" t="s">
        <v>167</v>
      </c>
      <c r="AV60" t="s">
        <v>167</v>
      </c>
      <c r="AW60" t="s">
        <v>167</v>
      </c>
      <c r="AX60" t="s">
        <v>167</v>
      </c>
      <c r="AY60" t="s">
        <v>167</v>
      </c>
      <c r="AZ60" t="s">
        <v>167</v>
      </c>
      <c r="BA60" t="s">
        <v>167</v>
      </c>
      <c r="BB60" t="s">
        <v>167</v>
      </c>
      <c r="BC60" t="s">
        <v>167</v>
      </c>
      <c r="BD60" t="s">
        <v>167</v>
      </c>
      <c r="BE60" t="s">
        <v>167</v>
      </c>
    </row>
    <row r="61" spans="1:57" x14ac:dyDescent="0.25">
      <c r="A61">
        <v>14</v>
      </c>
      <c r="B61">
        <v>14</v>
      </c>
      <c r="C61" t="s">
        <v>235</v>
      </c>
      <c r="E61" t="s">
        <v>165</v>
      </c>
      <c r="F61" t="s">
        <v>166</v>
      </c>
      <c r="G61" t="s">
        <v>167</v>
      </c>
      <c r="H61" t="s">
        <v>167</v>
      </c>
      <c r="J61" t="s">
        <v>168</v>
      </c>
      <c r="L61">
        <v>0.25</v>
      </c>
      <c r="N61" t="s">
        <v>169</v>
      </c>
      <c r="U61" t="s">
        <v>168</v>
      </c>
      <c r="Y61" t="s">
        <v>168</v>
      </c>
      <c r="AC61" t="s">
        <v>168</v>
      </c>
      <c r="AG61" t="s">
        <v>168</v>
      </c>
      <c r="AK61" t="s">
        <v>168</v>
      </c>
      <c r="AN61">
        <v>25569</v>
      </c>
      <c r="AP61" t="s">
        <v>173</v>
      </c>
      <c r="AQ61">
        <v>25569</v>
      </c>
      <c r="AR61" t="s">
        <v>173</v>
      </c>
      <c r="AS61" t="s">
        <v>174</v>
      </c>
      <c r="AT61" t="s">
        <v>167</v>
      </c>
      <c r="AV61" t="s">
        <v>167</v>
      </c>
      <c r="AW61" t="s">
        <v>167</v>
      </c>
      <c r="AX61" t="s">
        <v>167</v>
      </c>
      <c r="AY61" t="s">
        <v>167</v>
      </c>
      <c r="AZ61" t="s">
        <v>167</v>
      </c>
      <c r="BA61" t="s">
        <v>167</v>
      </c>
      <c r="BB61" t="s">
        <v>167</v>
      </c>
      <c r="BC61" t="s">
        <v>167</v>
      </c>
      <c r="BD61" t="s">
        <v>167</v>
      </c>
      <c r="BE61" t="s">
        <v>167</v>
      </c>
    </row>
    <row r="62" spans="1:57" x14ac:dyDescent="0.25">
      <c r="A62">
        <v>15</v>
      </c>
      <c r="B62">
        <v>15</v>
      </c>
      <c r="C62" t="s">
        <v>236</v>
      </c>
      <c r="E62" t="s">
        <v>165</v>
      </c>
      <c r="F62" t="s">
        <v>166</v>
      </c>
      <c r="G62" t="s">
        <v>167</v>
      </c>
      <c r="H62" t="s">
        <v>167</v>
      </c>
      <c r="I62" t="s">
        <v>168</v>
      </c>
      <c r="J62" t="s">
        <v>168</v>
      </c>
      <c r="K62">
        <v>9.5</v>
      </c>
      <c r="L62">
        <v>4.8</v>
      </c>
      <c r="M62" t="s">
        <v>169</v>
      </c>
      <c r="N62" t="s">
        <v>169</v>
      </c>
      <c r="U62" t="s">
        <v>168</v>
      </c>
      <c r="Y62" t="s">
        <v>168</v>
      </c>
      <c r="AC62" t="s">
        <v>168</v>
      </c>
      <c r="AG62" t="s">
        <v>168</v>
      </c>
      <c r="AK62" t="s">
        <v>168</v>
      </c>
      <c r="AN62">
        <v>25569</v>
      </c>
      <c r="AP62" t="s">
        <v>173</v>
      </c>
      <c r="AQ62">
        <v>25569</v>
      </c>
      <c r="AR62" t="s">
        <v>173</v>
      </c>
      <c r="AS62" t="s">
        <v>174</v>
      </c>
      <c r="AT62" t="s">
        <v>167</v>
      </c>
      <c r="AV62" t="s">
        <v>167</v>
      </c>
      <c r="AW62" t="s">
        <v>167</v>
      </c>
      <c r="AX62" t="s">
        <v>167</v>
      </c>
      <c r="AY62" t="s">
        <v>167</v>
      </c>
      <c r="AZ62" t="s">
        <v>167</v>
      </c>
      <c r="BA62" t="s">
        <v>167</v>
      </c>
      <c r="BB62" t="s">
        <v>167</v>
      </c>
      <c r="BC62" t="s">
        <v>167</v>
      </c>
      <c r="BD62" t="s">
        <v>167</v>
      </c>
      <c r="BE62" t="s">
        <v>167</v>
      </c>
    </row>
    <row r="63" spans="1:57" x14ac:dyDescent="0.25">
      <c r="A63">
        <v>16</v>
      </c>
      <c r="B63">
        <v>16</v>
      </c>
      <c r="C63" t="s">
        <v>237</v>
      </c>
      <c r="E63" t="s">
        <v>165</v>
      </c>
      <c r="F63" t="s">
        <v>166</v>
      </c>
      <c r="G63" t="s">
        <v>167</v>
      </c>
      <c r="H63" t="s">
        <v>167</v>
      </c>
      <c r="I63" t="s">
        <v>168</v>
      </c>
      <c r="J63" t="s">
        <v>168</v>
      </c>
      <c r="K63">
        <v>6</v>
      </c>
      <c r="L63">
        <v>3</v>
      </c>
      <c r="M63" t="s">
        <v>169</v>
      </c>
      <c r="N63" t="s">
        <v>169</v>
      </c>
      <c r="U63" t="s">
        <v>168</v>
      </c>
      <c r="Y63" t="s">
        <v>168</v>
      </c>
      <c r="AC63" t="s">
        <v>168</v>
      </c>
      <c r="AG63" t="s">
        <v>168</v>
      </c>
      <c r="AK63" t="s">
        <v>168</v>
      </c>
      <c r="AN63">
        <v>25569</v>
      </c>
      <c r="AP63" t="s">
        <v>173</v>
      </c>
      <c r="AQ63">
        <v>25569</v>
      </c>
      <c r="AR63" t="s">
        <v>173</v>
      </c>
      <c r="AS63" t="s">
        <v>174</v>
      </c>
      <c r="AT63" t="s">
        <v>167</v>
      </c>
      <c r="AV63" t="s">
        <v>167</v>
      </c>
      <c r="AW63" t="s">
        <v>167</v>
      </c>
      <c r="AX63" t="s">
        <v>167</v>
      </c>
      <c r="AY63" t="s">
        <v>167</v>
      </c>
      <c r="AZ63" t="s">
        <v>167</v>
      </c>
      <c r="BA63" t="s">
        <v>167</v>
      </c>
      <c r="BB63" t="s">
        <v>167</v>
      </c>
      <c r="BC63" t="s">
        <v>167</v>
      </c>
      <c r="BD63" t="s">
        <v>167</v>
      </c>
      <c r="BE63" t="s">
        <v>167</v>
      </c>
    </row>
    <row r="64" spans="1:57" x14ac:dyDescent="0.25">
      <c r="A64">
        <v>17</v>
      </c>
      <c r="B64">
        <v>17</v>
      </c>
      <c r="C64" t="s">
        <v>238</v>
      </c>
      <c r="E64" t="s">
        <v>165</v>
      </c>
      <c r="F64" t="s">
        <v>166</v>
      </c>
      <c r="G64" t="s">
        <v>167</v>
      </c>
      <c r="H64" t="s">
        <v>167</v>
      </c>
      <c r="I64" t="s">
        <v>168</v>
      </c>
      <c r="J64" t="s">
        <v>168</v>
      </c>
      <c r="K64">
        <v>47</v>
      </c>
      <c r="L64">
        <v>23</v>
      </c>
      <c r="M64" t="s">
        <v>169</v>
      </c>
      <c r="N64" t="s">
        <v>169</v>
      </c>
      <c r="U64" t="s">
        <v>168</v>
      </c>
      <c r="Y64" t="s">
        <v>168</v>
      </c>
      <c r="AC64" t="s">
        <v>168</v>
      </c>
      <c r="AG64" t="s">
        <v>168</v>
      </c>
      <c r="AK64" t="s">
        <v>168</v>
      </c>
      <c r="AN64">
        <v>25569</v>
      </c>
      <c r="AP64" t="s">
        <v>173</v>
      </c>
      <c r="AQ64">
        <v>25569</v>
      </c>
      <c r="AR64" t="s">
        <v>173</v>
      </c>
      <c r="AS64" t="s">
        <v>174</v>
      </c>
      <c r="AT64" t="s">
        <v>167</v>
      </c>
      <c r="AV64" t="s">
        <v>167</v>
      </c>
      <c r="AW64" t="s">
        <v>167</v>
      </c>
      <c r="AX64" t="s">
        <v>167</v>
      </c>
      <c r="AY64" t="s">
        <v>167</v>
      </c>
      <c r="AZ64" t="s">
        <v>167</v>
      </c>
      <c r="BA64" t="s">
        <v>167</v>
      </c>
      <c r="BB64" t="s">
        <v>167</v>
      </c>
      <c r="BC64" t="s">
        <v>167</v>
      </c>
      <c r="BD64" t="s">
        <v>167</v>
      </c>
      <c r="BE64" t="s">
        <v>167</v>
      </c>
    </row>
    <row r="65" spans="1:57" x14ac:dyDescent="0.25">
      <c r="A65">
        <v>18</v>
      </c>
      <c r="B65">
        <v>18</v>
      </c>
      <c r="C65" t="s">
        <v>239</v>
      </c>
      <c r="E65" t="s">
        <v>165</v>
      </c>
      <c r="F65" t="s">
        <v>166</v>
      </c>
      <c r="G65" t="s">
        <v>167</v>
      </c>
      <c r="H65" t="s">
        <v>167</v>
      </c>
      <c r="I65" t="s">
        <v>168</v>
      </c>
      <c r="J65" t="s">
        <v>168</v>
      </c>
      <c r="K65">
        <v>18</v>
      </c>
      <c r="L65">
        <v>12</v>
      </c>
      <c r="M65" t="s">
        <v>169</v>
      </c>
      <c r="N65" t="s">
        <v>169</v>
      </c>
      <c r="U65" t="s">
        <v>168</v>
      </c>
      <c r="Y65" t="s">
        <v>168</v>
      </c>
      <c r="AC65" t="s">
        <v>168</v>
      </c>
      <c r="AG65" t="s">
        <v>168</v>
      </c>
      <c r="AK65" t="s">
        <v>168</v>
      </c>
      <c r="AN65">
        <v>25569</v>
      </c>
      <c r="AP65" t="s">
        <v>173</v>
      </c>
      <c r="AQ65">
        <v>25569</v>
      </c>
      <c r="AR65" t="s">
        <v>173</v>
      </c>
      <c r="AS65" t="s">
        <v>174</v>
      </c>
      <c r="AT65" t="s">
        <v>167</v>
      </c>
      <c r="AV65" t="s">
        <v>167</v>
      </c>
      <c r="AW65" t="s">
        <v>167</v>
      </c>
      <c r="AX65" t="s">
        <v>167</v>
      </c>
      <c r="AY65" t="s">
        <v>167</v>
      </c>
      <c r="AZ65" t="s">
        <v>167</v>
      </c>
      <c r="BA65" t="s">
        <v>167</v>
      </c>
      <c r="BB65" t="s">
        <v>167</v>
      </c>
      <c r="BC65" t="s">
        <v>167</v>
      </c>
      <c r="BD65" t="s">
        <v>167</v>
      </c>
      <c r="BE65" t="s">
        <v>167</v>
      </c>
    </row>
    <row r="66" spans="1:57" x14ac:dyDescent="0.25">
      <c r="A66">
        <v>614</v>
      </c>
      <c r="B66">
        <v>614</v>
      </c>
      <c r="C66" t="s">
        <v>240</v>
      </c>
      <c r="E66" t="s">
        <v>165</v>
      </c>
      <c r="F66" t="s">
        <v>166</v>
      </c>
      <c r="G66" t="s">
        <v>167</v>
      </c>
      <c r="H66" t="s">
        <v>167</v>
      </c>
      <c r="I66" t="s">
        <v>168</v>
      </c>
      <c r="J66" t="s">
        <v>168</v>
      </c>
      <c r="K66">
        <v>483</v>
      </c>
      <c r="L66">
        <v>242</v>
      </c>
      <c r="M66" t="s">
        <v>169</v>
      </c>
      <c r="N66" t="s">
        <v>169</v>
      </c>
      <c r="U66" t="s">
        <v>168</v>
      </c>
      <c r="Y66" t="s">
        <v>168</v>
      </c>
      <c r="AC66" t="s">
        <v>168</v>
      </c>
      <c r="AG66" t="s">
        <v>168</v>
      </c>
      <c r="AK66" t="s">
        <v>168</v>
      </c>
      <c r="AN66">
        <v>25569</v>
      </c>
      <c r="AP66" t="s">
        <v>173</v>
      </c>
      <c r="AQ66">
        <v>25569</v>
      </c>
      <c r="AR66" t="s">
        <v>173</v>
      </c>
      <c r="AS66">
        <v>25569</v>
      </c>
      <c r="AT66" t="s">
        <v>167</v>
      </c>
      <c r="AV66" t="s">
        <v>167</v>
      </c>
      <c r="AW66" t="s">
        <v>167</v>
      </c>
      <c r="AX66" t="s">
        <v>167</v>
      </c>
      <c r="AY66" t="s">
        <v>167</v>
      </c>
      <c r="AZ66" t="s">
        <v>167</v>
      </c>
      <c r="BA66" t="s">
        <v>167</v>
      </c>
      <c r="BB66" t="s">
        <v>167</v>
      </c>
      <c r="BC66" t="s">
        <v>167</v>
      </c>
      <c r="BD66" t="s">
        <v>167</v>
      </c>
      <c r="BE66" t="s">
        <v>167</v>
      </c>
    </row>
    <row r="67" spans="1:57" x14ac:dyDescent="0.25">
      <c r="A67">
        <v>24</v>
      </c>
      <c r="B67">
        <v>24</v>
      </c>
      <c r="C67" t="s">
        <v>241</v>
      </c>
      <c r="E67" t="s">
        <v>165</v>
      </c>
      <c r="F67" t="s">
        <v>166</v>
      </c>
      <c r="G67" t="s">
        <v>167</v>
      </c>
      <c r="H67" t="s">
        <v>167</v>
      </c>
      <c r="J67" t="s">
        <v>168</v>
      </c>
      <c r="L67">
        <v>10</v>
      </c>
      <c r="N67" t="s">
        <v>169</v>
      </c>
      <c r="U67" t="s">
        <v>168</v>
      </c>
      <c r="Y67" t="s">
        <v>168</v>
      </c>
      <c r="AC67" t="s">
        <v>168</v>
      </c>
      <c r="AG67" t="s">
        <v>168</v>
      </c>
      <c r="AK67" t="s">
        <v>168</v>
      </c>
      <c r="AN67">
        <v>25569</v>
      </c>
      <c r="AP67" t="s">
        <v>173</v>
      </c>
      <c r="AQ67">
        <v>25569</v>
      </c>
      <c r="AR67" t="s">
        <v>173</v>
      </c>
      <c r="AS67" t="s">
        <v>174</v>
      </c>
      <c r="AT67" t="s">
        <v>167</v>
      </c>
      <c r="AV67" t="s">
        <v>167</v>
      </c>
      <c r="AW67" t="s">
        <v>167</v>
      </c>
      <c r="AX67" t="s">
        <v>167</v>
      </c>
      <c r="AY67" t="s">
        <v>167</v>
      </c>
      <c r="AZ67" t="s">
        <v>167</v>
      </c>
      <c r="BA67" t="s">
        <v>167</v>
      </c>
      <c r="BB67" t="s">
        <v>167</v>
      </c>
      <c r="BC67" t="s">
        <v>167</v>
      </c>
      <c r="BD67" t="s">
        <v>167</v>
      </c>
      <c r="BE67" t="s">
        <v>167</v>
      </c>
    </row>
    <row r="68" spans="1:57" x14ac:dyDescent="0.25">
      <c r="A68">
        <v>23</v>
      </c>
      <c r="B68">
        <v>23</v>
      </c>
      <c r="C68" t="s">
        <v>242</v>
      </c>
      <c r="E68" t="s">
        <v>165</v>
      </c>
      <c r="F68" t="s">
        <v>166</v>
      </c>
      <c r="G68" t="s">
        <v>167</v>
      </c>
      <c r="H68" t="s">
        <v>167</v>
      </c>
      <c r="J68" t="s">
        <v>168</v>
      </c>
      <c r="L68">
        <v>2</v>
      </c>
      <c r="N68" t="s">
        <v>169</v>
      </c>
      <c r="U68" t="s">
        <v>168</v>
      </c>
      <c r="Y68" t="s">
        <v>168</v>
      </c>
      <c r="AC68" t="s">
        <v>168</v>
      </c>
      <c r="AG68" t="s">
        <v>168</v>
      </c>
      <c r="AK68" t="s">
        <v>168</v>
      </c>
      <c r="AN68">
        <v>25569</v>
      </c>
      <c r="AP68" t="s">
        <v>173</v>
      </c>
      <c r="AQ68">
        <v>25569</v>
      </c>
      <c r="AR68" t="s">
        <v>173</v>
      </c>
      <c r="AS68" t="s">
        <v>174</v>
      </c>
      <c r="AT68" t="s">
        <v>167</v>
      </c>
      <c r="AV68" t="s">
        <v>167</v>
      </c>
      <c r="AW68" t="s">
        <v>167</v>
      </c>
      <c r="AX68" t="s">
        <v>167</v>
      </c>
      <c r="AY68" t="s">
        <v>167</v>
      </c>
      <c r="AZ68" t="s">
        <v>167</v>
      </c>
      <c r="BA68" t="s">
        <v>167</v>
      </c>
      <c r="BB68" t="s">
        <v>167</v>
      </c>
      <c r="BC68" t="s">
        <v>167</v>
      </c>
      <c r="BD68" t="s">
        <v>167</v>
      </c>
      <c r="BE68" t="s">
        <v>167</v>
      </c>
    </row>
    <row r="69" spans="1:57" x14ac:dyDescent="0.25">
      <c r="A69">
        <v>19</v>
      </c>
      <c r="B69">
        <v>19</v>
      </c>
      <c r="C69" t="s">
        <v>243</v>
      </c>
      <c r="E69" t="s">
        <v>165</v>
      </c>
      <c r="F69" t="s">
        <v>166</v>
      </c>
      <c r="G69" t="s">
        <v>167</v>
      </c>
      <c r="H69" t="s">
        <v>167</v>
      </c>
      <c r="J69" t="s">
        <v>168</v>
      </c>
      <c r="L69">
        <v>10</v>
      </c>
      <c r="N69" t="s">
        <v>169</v>
      </c>
      <c r="U69" t="s">
        <v>168</v>
      </c>
      <c r="Y69" t="s">
        <v>168</v>
      </c>
      <c r="AC69" t="s">
        <v>168</v>
      </c>
      <c r="AG69" t="s">
        <v>168</v>
      </c>
      <c r="AK69" t="s">
        <v>168</v>
      </c>
      <c r="AN69">
        <v>25569</v>
      </c>
      <c r="AP69" t="s">
        <v>173</v>
      </c>
      <c r="AQ69">
        <v>25569</v>
      </c>
      <c r="AR69" t="s">
        <v>173</v>
      </c>
      <c r="AS69" t="s">
        <v>174</v>
      </c>
      <c r="AT69" t="s">
        <v>167</v>
      </c>
      <c r="AV69" t="s">
        <v>167</v>
      </c>
      <c r="AW69" t="s">
        <v>167</v>
      </c>
      <c r="AX69" t="s">
        <v>167</v>
      </c>
      <c r="AY69" t="s">
        <v>167</v>
      </c>
      <c r="AZ69" t="s">
        <v>167</v>
      </c>
      <c r="BA69" t="s">
        <v>167</v>
      </c>
      <c r="BB69" t="s">
        <v>167</v>
      </c>
      <c r="BC69" t="s">
        <v>167</v>
      </c>
      <c r="BD69" t="s">
        <v>167</v>
      </c>
      <c r="BE69" t="s">
        <v>167</v>
      </c>
    </row>
    <row r="70" spans="1:57" x14ac:dyDescent="0.25">
      <c r="A70">
        <v>20</v>
      </c>
      <c r="B70">
        <v>20</v>
      </c>
      <c r="C70" t="s">
        <v>244</v>
      </c>
      <c r="E70" t="s">
        <v>165</v>
      </c>
      <c r="F70" t="s">
        <v>166</v>
      </c>
      <c r="G70" t="s">
        <v>167</v>
      </c>
      <c r="H70" t="s">
        <v>167</v>
      </c>
      <c r="J70" t="s">
        <v>168</v>
      </c>
      <c r="L70">
        <v>5</v>
      </c>
      <c r="N70" t="s">
        <v>169</v>
      </c>
      <c r="U70" t="s">
        <v>168</v>
      </c>
      <c r="Y70" t="s">
        <v>168</v>
      </c>
      <c r="AC70" t="s">
        <v>168</v>
      </c>
      <c r="AG70" t="s">
        <v>168</v>
      </c>
      <c r="AK70" t="s">
        <v>168</v>
      </c>
      <c r="AN70">
        <v>25569</v>
      </c>
      <c r="AP70" t="s">
        <v>173</v>
      </c>
      <c r="AQ70">
        <v>25569</v>
      </c>
      <c r="AR70" t="s">
        <v>173</v>
      </c>
      <c r="AS70" t="s">
        <v>174</v>
      </c>
      <c r="AT70" t="s">
        <v>167</v>
      </c>
      <c r="AV70" t="s">
        <v>167</v>
      </c>
      <c r="AW70" t="s">
        <v>167</v>
      </c>
      <c r="AX70" t="s">
        <v>167</v>
      </c>
      <c r="AY70" t="s">
        <v>167</v>
      </c>
      <c r="AZ70" t="s">
        <v>167</v>
      </c>
      <c r="BA70" t="s">
        <v>167</v>
      </c>
      <c r="BB70" t="s">
        <v>167</v>
      </c>
      <c r="BC70" t="s">
        <v>167</v>
      </c>
      <c r="BD70" t="s">
        <v>167</v>
      </c>
      <c r="BE70" t="s">
        <v>167</v>
      </c>
    </row>
    <row r="71" spans="1:57" x14ac:dyDescent="0.25">
      <c r="A71">
        <v>22</v>
      </c>
      <c r="B71">
        <v>22</v>
      </c>
      <c r="C71" t="s">
        <v>245</v>
      </c>
      <c r="E71" t="s">
        <v>165</v>
      </c>
      <c r="F71" t="s">
        <v>166</v>
      </c>
      <c r="G71" t="s">
        <v>167</v>
      </c>
      <c r="H71" t="s">
        <v>167</v>
      </c>
      <c r="J71" t="s">
        <v>168</v>
      </c>
      <c r="L71">
        <v>2</v>
      </c>
      <c r="N71" t="s">
        <v>169</v>
      </c>
      <c r="U71" t="s">
        <v>168</v>
      </c>
      <c r="Y71" t="s">
        <v>168</v>
      </c>
      <c r="AC71" t="s">
        <v>168</v>
      </c>
      <c r="AG71" t="s">
        <v>168</v>
      </c>
      <c r="AK71" t="s">
        <v>168</v>
      </c>
      <c r="AN71">
        <v>25569</v>
      </c>
      <c r="AP71" t="s">
        <v>173</v>
      </c>
      <c r="AQ71">
        <v>25569</v>
      </c>
      <c r="AR71" t="s">
        <v>173</v>
      </c>
      <c r="AS71" t="s">
        <v>174</v>
      </c>
      <c r="AT71" t="s">
        <v>167</v>
      </c>
      <c r="AV71" t="s">
        <v>167</v>
      </c>
      <c r="AW71" t="s">
        <v>167</v>
      </c>
      <c r="AX71" t="s">
        <v>167</v>
      </c>
      <c r="AY71" t="s">
        <v>167</v>
      </c>
      <c r="AZ71" t="s">
        <v>167</v>
      </c>
      <c r="BA71" t="s">
        <v>167</v>
      </c>
      <c r="BB71" t="s">
        <v>167</v>
      </c>
      <c r="BC71" t="s">
        <v>167</v>
      </c>
      <c r="BD71" t="s">
        <v>167</v>
      </c>
      <c r="BE71" t="s">
        <v>167</v>
      </c>
    </row>
    <row r="72" spans="1:57" x14ac:dyDescent="0.25">
      <c r="A72">
        <v>21</v>
      </c>
      <c r="B72">
        <v>21</v>
      </c>
      <c r="C72" t="s">
        <v>246</v>
      </c>
      <c r="E72" t="s">
        <v>165</v>
      </c>
      <c r="F72" t="s">
        <v>166</v>
      </c>
      <c r="G72" t="s">
        <v>167</v>
      </c>
      <c r="H72" t="s">
        <v>167</v>
      </c>
      <c r="J72" t="s">
        <v>168</v>
      </c>
      <c r="L72">
        <v>5</v>
      </c>
      <c r="N72" t="s">
        <v>169</v>
      </c>
      <c r="U72" t="s">
        <v>168</v>
      </c>
      <c r="Y72" t="s">
        <v>168</v>
      </c>
      <c r="AC72" t="s">
        <v>168</v>
      </c>
      <c r="AG72" t="s">
        <v>168</v>
      </c>
      <c r="AK72" t="s">
        <v>168</v>
      </c>
      <c r="AN72">
        <v>25569</v>
      </c>
      <c r="AP72" t="s">
        <v>173</v>
      </c>
      <c r="AQ72">
        <v>25569</v>
      </c>
      <c r="AR72" t="s">
        <v>173</v>
      </c>
      <c r="AS72" t="s">
        <v>174</v>
      </c>
      <c r="AT72" t="s">
        <v>167</v>
      </c>
      <c r="AV72" t="s">
        <v>167</v>
      </c>
      <c r="AW72" t="s">
        <v>167</v>
      </c>
      <c r="AX72" t="s">
        <v>167</v>
      </c>
      <c r="AY72" t="s">
        <v>167</v>
      </c>
      <c r="AZ72" t="s">
        <v>167</v>
      </c>
      <c r="BA72" t="s">
        <v>167</v>
      </c>
      <c r="BB72" t="s">
        <v>167</v>
      </c>
      <c r="BC72" t="s">
        <v>167</v>
      </c>
      <c r="BD72" t="s">
        <v>167</v>
      </c>
      <c r="BE72" t="s">
        <v>167</v>
      </c>
    </row>
    <row r="73" spans="1:57" x14ac:dyDescent="0.25">
      <c r="A73">
        <v>26</v>
      </c>
      <c r="B73">
        <v>26</v>
      </c>
      <c r="C73" t="s">
        <v>247</v>
      </c>
      <c r="E73" t="s">
        <v>165</v>
      </c>
      <c r="F73" t="s">
        <v>166</v>
      </c>
      <c r="G73" t="s">
        <v>167</v>
      </c>
      <c r="H73" t="s">
        <v>167</v>
      </c>
      <c r="J73" t="s">
        <v>168</v>
      </c>
      <c r="L73">
        <v>0.2</v>
      </c>
      <c r="N73" t="s">
        <v>169</v>
      </c>
      <c r="U73" t="s">
        <v>168</v>
      </c>
      <c r="Y73" t="s">
        <v>168</v>
      </c>
      <c r="AC73" t="s">
        <v>168</v>
      </c>
      <c r="AG73" t="s">
        <v>168</v>
      </c>
      <c r="AK73" t="s">
        <v>168</v>
      </c>
      <c r="AN73">
        <v>25569</v>
      </c>
      <c r="AP73" t="s">
        <v>173</v>
      </c>
      <c r="AQ73">
        <v>25569</v>
      </c>
      <c r="AR73" t="s">
        <v>173</v>
      </c>
      <c r="AS73" t="s">
        <v>174</v>
      </c>
      <c r="AT73" t="s">
        <v>167</v>
      </c>
      <c r="AV73" t="s">
        <v>167</v>
      </c>
      <c r="AW73" t="s">
        <v>167</v>
      </c>
      <c r="AX73" t="s">
        <v>167</v>
      </c>
      <c r="AY73" t="s">
        <v>167</v>
      </c>
      <c r="AZ73" t="s">
        <v>167</v>
      </c>
      <c r="BA73" t="s">
        <v>167</v>
      </c>
      <c r="BB73" t="s">
        <v>167</v>
      </c>
      <c r="BC73" t="s">
        <v>167</v>
      </c>
      <c r="BD73" t="s">
        <v>167</v>
      </c>
      <c r="BE73" t="s">
        <v>167</v>
      </c>
    </row>
    <row r="74" spans="1:57" x14ac:dyDescent="0.25">
      <c r="A74">
        <v>27</v>
      </c>
      <c r="B74">
        <v>27</v>
      </c>
      <c r="C74" t="s">
        <v>248</v>
      </c>
      <c r="E74" t="s">
        <v>165</v>
      </c>
      <c r="F74" t="s">
        <v>166</v>
      </c>
      <c r="G74" t="s">
        <v>167</v>
      </c>
      <c r="H74" t="s">
        <v>167</v>
      </c>
      <c r="I74" t="s">
        <v>168</v>
      </c>
      <c r="J74" t="s">
        <v>168</v>
      </c>
      <c r="K74">
        <v>24</v>
      </c>
      <c r="L74">
        <v>17</v>
      </c>
      <c r="M74" t="s">
        <v>169</v>
      </c>
      <c r="N74" t="s">
        <v>169</v>
      </c>
      <c r="U74" t="s">
        <v>168</v>
      </c>
      <c r="Y74" t="s">
        <v>168</v>
      </c>
      <c r="AC74" t="s">
        <v>168</v>
      </c>
      <c r="AG74" t="s">
        <v>168</v>
      </c>
      <c r="AK74" t="s">
        <v>168</v>
      </c>
      <c r="AN74">
        <v>25569</v>
      </c>
      <c r="AP74" t="s">
        <v>173</v>
      </c>
      <c r="AQ74">
        <v>25569</v>
      </c>
      <c r="AR74" t="s">
        <v>173</v>
      </c>
      <c r="AS74" t="s">
        <v>174</v>
      </c>
      <c r="AT74" t="s">
        <v>167</v>
      </c>
      <c r="AV74" t="s">
        <v>167</v>
      </c>
      <c r="AW74" t="s">
        <v>167</v>
      </c>
      <c r="AX74" t="s">
        <v>167</v>
      </c>
      <c r="AY74" t="s">
        <v>167</v>
      </c>
      <c r="AZ74" t="s">
        <v>167</v>
      </c>
      <c r="BA74" t="s">
        <v>167</v>
      </c>
      <c r="BB74" t="s">
        <v>167</v>
      </c>
      <c r="BC74" t="s">
        <v>167</v>
      </c>
      <c r="BD74" t="s">
        <v>167</v>
      </c>
      <c r="BE74" t="s">
        <v>167</v>
      </c>
    </row>
    <row r="75" spans="1:57" x14ac:dyDescent="0.25">
      <c r="A75">
        <v>28</v>
      </c>
      <c r="B75">
        <v>28</v>
      </c>
      <c r="C75" t="s">
        <v>249</v>
      </c>
      <c r="E75" t="s">
        <v>165</v>
      </c>
      <c r="F75" t="s">
        <v>166</v>
      </c>
      <c r="G75" t="s">
        <v>167</v>
      </c>
      <c r="H75" t="s">
        <v>167</v>
      </c>
      <c r="I75" t="s">
        <v>168</v>
      </c>
      <c r="J75" t="s">
        <v>168</v>
      </c>
      <c r="K75">
        <v>20</v>
      </c>
      <c r="L75">
        <v>10</v>
      </c>
      <c r="M75" t="s">
        <v>169</v>
      </c>
      <c r="N75" t="s">
        <v>169</v>
      </c>
      <c r="U75" t="s">
        <v>168</v>
      </c>
      <c r="Y75" t="s">
        <v>168</v>
      </c>
      <c r="AC75" t="s">
        <v>168</v>
      </c>
      <c r="AG75" t="s">
        <v>168</v>
      </c>
      <c r="AK75" t="s">
        <v>168</v>
      </c>
      <c r="AN75">
        <v>25569</v>
      </c>
      <c r="AP75" t="s">
        <v>173</v>
      </c>
      <c r="AQ75">
        <v>25569</v>
      </c>
      <c r="AR75" t="s">
        <v>173</v>
      </c>
      <c r="AS75" t="s">
        <v>174</v>
      </c>
      <c r="AT75" t="s">
        <v>167</v>
      </c>
      <c r="AV75" t="s">
        <v>167</v>
      </c>
      <c r="AW75" t="s">
        <v>167</v>
      </c>
      <c r="AX75" t="s">
        <v>167</v>
      </c>
      <c r="AY75" t="s">
        <v>167</v>
      </c>
      <c r="AZ75" t="s">
        <v>167</v>
      </c>
      <c r="BA75" t="s">
        <v>167</v>
      </c>
      <c r="BB75" t="s">
        <v>167</v>
      </c>
      <c r="BC75" t="s">
        <v>167</v>
      </c>
      <c r="BD75" t="s">
        <v>167</v>
      </c>
      <c r="BE75" t="s">
        <v>167</v>
      </c>
    </row>
    <row r="76" spans="1:57" x14ac:dyDescent="0.25">
      <c r="A76">
        <v>623</v>
      </c>
      <c r="B76">
        <v>623</v>
      </c>
      <c r="C76" t="s">
        <v>250</v>
      </c>
      <c r="E76" t="s">
        <v>165</v>
      </c>
      <c r="F76" t="s">
        <v>166</v>
      </c>
      <c r="G76" t="s">
        <v>167</v>
      </c>
      <c r="H76" t="s">
        <v>167</v>
      </c>
      <c r="J76" t="s">
        <v>168</v>
      </c>
      <c r="L76">
        <v>0.01</v>
      </c>
      <c r="N76" t="s">
        <v>169</v>
      </c>
      <c r="U76" t="s">
        <v>168</v>
      </c>
      <c r="Y76" t="s">
        <v>168</v>
      </c>
      <c r="AC76" t="s">
        <v>168</v>
      </c>
      <c r="AG76" t="s">
        <v>168</v>
      </c>
      <c r="AK76" t="s">
        <v>168</v>
      </c>
      <c r="AN76">
        <v>25569</v>
      </c>
      <c r="AP76" t="s">
        <v>173</v>
      </c>
      <c r="AQ76">
        <v>25569</v>
      </c>
      <c r="AR76" t="s">
        <v>173</v>
      </c>
      <c r="AS76">
        <v>25569</v>
      </c>
      <c r="AT76" t="s">
        <v>167</v>
      </c>
      <c r="AV76" t="s">
        <v>167</v>
      </c>
      <c r="AW76" t="s">
        <v>167</v>
      </c>
      <c r="AX76" t="s">
        <v>167</v>
      </c>
      <c r="AY76" t="s">
        <v>167</v>
      </c>
      <c r="AZ76" t="s">
        <v>167</v>
      </c>
      <c r="BA76" t="s">
        <v>167</v>
      </c>
      <c r="BB76" t="s">
        <v>167</v>
      </c>
      <c r="BC76" t="s">
        <v>167</v>
      </c>
      <c r="BD76" t="s">
        <v>167</v>
      </c>
      <c r="BE76" t="s">
        <v>167</v>
      </c>
    </row>
    <row r="77" spans="1:57" x14ac:dyDescent="0.25">
      <c r="A77">
        <v>29</v>
      </c>
      <c r="B77">
        <v>29</v>
      </c>
      <c r="C77" t="s">
        <v>251</v>
      </c>
      <c r="E77" t="s">
        <v>165</v>
      </c>
      <c r="F77" t="s">
        <v>166</v>
      </c>
      <c r="G77" t="s">
        <v>167</v>
      </c>
      <c r="H77" t="s">
        <v>167</v>
      </c>
      <c r="J77" t="s">
        <v>168</v>
      </c>
      <c r="L77">
        <v>10</v>
      </c>
      <c r="N77" t="s">
        <v>169</v>
      </c>
      <c r="U77" t="s">
        <v>168</v>
      </c>
      <c r="Y77" t="s">
        <v>168</v>
      </c>
      <c r="AC77" t="s">
        <v>168</v>
      </c>
      <c r="AG77" t="s">
        <v>168</v>
      </c>
      <c r="AK77" t="s">
        <v>168</v>
      </c>
      <c r="AN77">
        <v>25569</v>
      </c>
      <c r="AP77" t="s">
        <v>173</v>
      </c>
      <c r="AQ77">
        <v>25569</v>
      </c>
      <c r="AR77" t="s">
        <v>173</v>
      </c>
      <c r="AS77" t="s">
        <v>174</v>
      </c>
      <c r="AT77" t="s">
        <v>167</v>
      </c>
      <c r="AV77" t="s">
        <v>167</v>
      </c>
      <c r="AW77" t="s">
        <v>167</v>
      </c>
      <c r="AX77" t="s">
        <v>167</v>
      </c>
      <c r="AY77" t="s">
        <v>167</v>
      </c>
      <c r="AZ77" t="s">
        <v>167</v>
      </c>
      <c r="BA77" t="s">
        <v>167</v>
      </c>
      <c r="BB77" t="s">
        <v>167</v>
      </c>
      <c r="BC77" t="s">
        <v>167</v>
      </c>
      <c r="BD77" t="s">
        <v>167</v>
      </c>
      <c r="BE77" t="s">
        <v>167</v>
      </c>
    </row>
    <row r="78" spans="1:57" x14ac:dyDescent="0.25">
      <c r="A78">
        <v>32</v>
      </c>
      <c r="B78">
        <v>32</v>
      </c>
      <c r="C78" t="s">
        <v>252</v>
      </c>
      <c r="E78" t="s">
        <v>165</v>
      </c>
      <c r="F78" t="s">
        <v>166</v>
      </c>
      <c r="G78" t="s">
        <v>167</v>
      </c>
      <c r="H78" t="s">
        <v>167</v>
      </c>
      <c r="J78" t="s">
        <v>168</v>
      </c>
      <c r="L78">
        <v>7.6</v>
      </c>
      <c r="N78" t="s">
        <v>169</v>
      </c>
      <c r="U78" t="s">
        <v>168</v>
      </c>
      <c r="Y78" t="s">
        <v>168</v>
      </c>
      <c r="AC78" t="s">
        <v>168</v>
      </c>
      <c r="AG78" t="s">
        <v>168</v>
      </c>
      <c r="AK78" t="s">
        <v>168</v>
      </c>
      <c r="AN78">
        <v>25569</v>
      </c>
      <c r="AP78" t="s">
        <v>173</v>
      </c>
      <c r="AQ78">
        <v>25569</v>
      </c>
      <c r="AR78" t="s">
        <v>173</v>
      </c>
      <c r="AS78" t="s">
        <v>174</v>
      </c>
      <c r="AT78" t="s">
        <v>167</v>
      </c>
      <c r="AV78" t="s">
        <v>167</v>
      </c>
      <c r="AW78" t="s">
        <v>167</v>
      </c>
      <c r="AX78" t="s">
        <v>167</v>
      </c>
      <c r="AY78" t="s">
        <v>167</v>
      </c>
      <c r="AZ78" t="s">
        <v>167</v>
      </c>
      <c r="BA78" t="s">
        <v>167</v>
      </c>
      <c r="BB78" t="s">
        <v>167</v>
      </c>
      <c r="BC78" t="s">
        <v>167</v>
      </c>
      <c r="BD78" t="s">
        <v>167</v>
      </c>
      <c r="BE78" t="s">
        <v>167</v>
      </c>
    </row>
    <row r="79" spans="1:57" x14ac:dyDescent="0.25">
      <c r="A79">
        <v>33</v>
      </c>
      <c r="B79">
        <v>33</v>
      </c>
      <c r="C79" t="s">
        <v>253</v>
      </c>
      <c r="E79" t="s">
        <v>165</v>
      </c>
      <c r="F79" t="s">
        <v>166</v>
      </c>
      <c r="G79" t="s">
        <v>167</v>
      </c>
      <c r="H79" t="s">
        <v>167</v>
      </c>
      <c r="J79" t="s">
        <v>168</v>
      </c>
      <c r="L79">
        <v>0.5</v>
      </c>
      <c r="N79" t="s">
        <v>169</v>
      </c>
      <c r="U79" t="s">
        <v>168</v>
      </c>
      <c r="Y79" t="s">
        <v>168</v>
      </c>
      <c r="AC79" t="s">
        <v>168</v>
      </c>
      <c r="AG79" t="s">
        <v>168</v>
      </c>
      <c r="AK79" t="s">
        <v>168</v>
      </c>
      <c r="AN79">
        <v>25569</v>
      </c>
      <c r="AP79" t="s">
        <v>173</v>
      </c>
      <c r="AQ79">
        <v>25569</v>
      </c>
      <c r="AR79" t="s">
        <v>173</v>
      </c>
      <c r="AS79" t="s">
        <v>174</v>
      </c>
      <c r="AT79" t="s">
        <v>167</v>
      </c>
      <c r="AV79" t="s">
        <v>167</v>
      </c>
      <c r="AW79" t="s">
        <v>167</v>
      </c>
      <c r="AX79" t="s">
        <v>167</v>
      </c>
      <c r="AY79" t="s">
        <v>167</v>
      </c>
      <c r="AZ79" t="s">
        <v>167</v>
      </c>
      <c r="BA79" t="s">
        <v>167</v>
      </c>
      <c r="BB79" t="s">
        <v>167</v>
      </c>
      <c r="BC79" t="s">
        <v>167</v>
      </c>
      <c r="BD79" t="s">
        <v>167</v>
      </c>
      <c r="BE79" t="s">
        <v>167</v>
      </c>
    </row>
    <row r="80" spans="1:57" x14ac:dyDescent="0.25">
      <c r="A80">
        <v>34</v>
      </c>
      <c r="B80">
        <v>34</v>
      </c>
      <c r="C80" t="s">
        <v>254</v>
      </c>
      <c r="E80" t="s">
        <v>165</v>
      </c>
      <c r="F80" t="s">
        <v>166</v>
      </c>
      <c r="G80" t="s">
        <v>167</v>
      </c>
      <c r="H80" t="s">
        <v>167</v>
      </c>
      <c r="J80" t="s">
        <v>168</v>
      </c>
      <c r="L80">
        <v>0.5</v>
      </c>
      <c r="N80" t="s">
        <v>169</v>
      </c>
      <c r="U80" t="s">
        <v>168</v>
      </c>
      <c r="Y80" t="s">
        <v>168</v>
      </c>
      <c r="AC80" t="s">
        <v>168</v>
      </c>
      <c r="AG80" t="s">
        <v>168</v>
      </c>
      <c r="AK80" t="s">
        <v>168</v>
      </c>
      <c r="AN80">
        <v>25569</v>
      </c>
      <c r="AP80" t="s">
        <v>173</v>
      </c>
      <c r="AQ80">
        <v>25569</v>
      </c>
      <c r="AR80" t="s">
        <v>173</v>
      </c>
      <c r="AS80" t="s">
        <v>174</v>
      </c>
      <c r="AT80" t="s">
        <v>167</v>
      </c>
      <c r="AV80" t="s">
        <v>167</v>
      </c>
      <c r="AW80" t="s">
        <v>167</v>
      </c>
      <c r="AX80" t="s">
        <v>167</v>
      </c>
      <c r="AY80" t="s">
        <v>167</v>
      </c>
      <c r="AZ80" t="s">
        <v>167</v>
      </c>
      <c r="BA80" t="s">
        <v>167</v>
      </c>
      <c r="BB80" t="s">
        <v>167</v>
      </c>
      <c r="BC80" t="s">
        <v>167</v>
      </c>
      <c r="BD80" t="s">
        <v>167</v>
      </c>
      <c r="BE80" t="s">
        <v>167</v>
      </c>
    </row>
    <row r="81" spans="1:57" x14ac:dyDescent="0.25">
      <c r="A81">
        <v>35</v>
      </c>
      <c r="B81">
        <v>35</v>
      </c>
      <c r="C81" t="s">
        <v>255</v>
      </c>
      <c r="E81" t="s">
        <v>165</v>
      </c>
      <c r="F81" t="s">
        <v>166</v>
      </c>
      <c r="G81" t="s">
        <v>167</v>
      </c>
      <c r="H81" t="s">
        <v>167</v>
      </c>
      <c r="J81" t="s">
        <v>168</v>
      </c>
      <c r="L81">
        <v>0.5</v>
      </c>
      <c r="N81" t="s">
        <v>169</v>
      </c>
      <c r="U81" t="s">
        <v>168</v>
      </c>
      <c r="Y81" t="s">
        <v>168</v>
      </c>
      <c r="AC81" t="s">
        <v>168</v>
      </c>
      <c r="AG81" t="s">
        <v>168</v>
      </c>
      <c r="AK81" t="s">
        <v>168</v>
      </c>
      <c r="AN81">
        <v>25569</v>
      </c>
      <c r="AP81" t="s">
        <v>173</v>
      </c>
      <c r="AQ81">
        <v>25569</v>
      </c>
      <c r="AR81" t="s">
        <v>173</v>
      </c>
      <c r="AS81" t="s">
        <v>174</v>
      </c>
      <c r="AT81" t="s">
        <v>167</v>
      </c>
      <c r="AV81" t="s">
        <v>167</v>
      </c>
      <c r="AW81" t="s">
        <v>167</v>
      </c>
      <c r="AX81" t="s">
        <v>167</v>
      </c>
      <c r="AY81" t="s">
        <v>167</v>
      </c>
      <c r="AZ81" t="s">
        <v>167</v>
      </c>
      <c r="BA81" t="s">
        <v>167</v>
      </c>
      <c r="BB81" t="s">
        <v>167</v>
      </c>
      <c r="BC81" t="s">
        <v>167</v>
      </c>
      <c r="BD81" t="s">
        <v>167</v>
      </c>
      <c r="BE81" t="s">
        <v>167</v>
      </c>
    </row>
    <row r="82" spans="1:57" x14ac:dyDescent="0.25">
      <c r="A82">
        <v>36</v>
      </c>
      <c r="B82">
        <v>36</v>
      </c>
      <c r="C82" t="s">
        <v>256</v>
      </c>
      <c r="E82" t="s">
        <v>165</v>
      </c>
      <c r="F82" t="s">
        <v>166</v>
      </c>
      <c r="G82" t="s">
        <v>167</v>
      </c>
      <c r="H82" t="s">
        <v>167</v>
      </c>
      <c r="J82" t="s">
        <v>168</v>
      </c>
      <c r="L82">
        <v>0.01</v>
      </c>
      <c r="N82" t="s">
        <v>169</v>
      </c>
      <c r="U82" t="s">
        <v>168</v>
      </c>
      <c r="Y82" t="s">
        <v>168</v>
      </c>
      <c r="AC82" t="s">
        <v>168</v>
      </c>
      <c r="AG82" t="s">
        <v>168</v>
      </c>
      <c r="AK82" t="s">
        <v>168</v>
      </c>
      <c r="AN82">
        <v>25569</v>
      </c>
      <c r="AP82" t="s">
        <v>173</v>
      </c>
      <c r="AQ82">
        <v>25569</v>
      </c>
      <c r="AR82" t="s">
        <v>173</v>
      </c>
      <c r="AS82" t="s">
        <v>174</v>
      </c>
      <c r="AT82" t="s">
        <v>167</v>
      </c>
      <c r="AV82" t="s">
        <v>167</v>
      </c>
      <c r="AW82" t="s">
        <v>167</v>
      </c>
      <c r="AX82" t="s">
        <v>167</v>
      </c>
      <c r="AY82" t="s">
        <v>167</v>
      </c>
      <c r="AZ82" t="s">
        <v>167</v>
      </c>
      <c r="BA82" t="s">
        <v>167</v>
      </c>
      <c r="BB82" t="s">
        <v>167</v>
      </c>
      <c r="BC82" t="s">
        <v>167</v>
      </c>
      <c r="BD82" t="s">
        <v>167</v>
      </c>
      <c r="BE82" t="s">
        <v>167</v>
      </c>
    </row>
    <row r="83" spans="1:57" x14ac:dyDescent="0.25">
      <c r="A83">
        <v>37</v>
      </c>
      <c r="B83">
        <v>37</v>
      </c>
      <c r="C83" t="s">
        <v>257</v>
      </c>
      <c r="E83" t="s">
        <v>165</v>
      </c>
      <c r="F83" t="s">
        <v>166</v>
      </c>
      <c r="G83" t="s">
        <v>167</v>
      </c>
      <c r="H83" t="s">
        <v>167</v>
      </c>
      <c r="J83" t="s">
        <v>168</v>
      </c>
      <c r="L83">
        <v>0.16</v>
      </c>
      <c r="N83" t="s">
        <v>169</v>
      </c>
      <c r="U83" t="s">
        <v>168</v>
      </c>
      <c r="Y83" t="s">
        <v>168</v>
      </c>
      <c r="AC83" t="s">
        <v>168</v>
      </c>
      <c r="AG83" t="s">
        <v>168</v>
      </c>
      <c r="AK83" t="s">
        <v>168</v>
      </c>
      <c r="AN83">
        <v>25569</v>
      </c>
      <c r="AP83" t="s">
        <v>173</v>
      </c>
      <c r="AQ83">
        <v>25569</v>
      </c>
      <c r="AR83" t="s">
        <v>173</v>
      </c>
      <c r="AS83" t="s">
        <v>174</v>
      </c>
      <c r="AT83" t="s">
        <v>167</v>
      </c>
      <c r="AV83" t="s">
        <v>167</v>
      </c>
      <c r="AW83" t="s">
        <v>167</v>
      </c>
      <c r="AX83" t="s">
        <v>167</v>
      </c>
      <c r="AY83" t="s">
        <v>167</v>
      </c>
      <c r="AZ83" t="s">
        <v>167</v>
      </c>
      <c r="BA83" t="s">
        <v>167</v>
      </c>
      <c r="BB83" t="s">
        <v>167</v>
      </c>
      <c r="BC83" t="s">
        <v>167</v>
      </c>
      <c r="BD83" t="s">
        <v>167</v>
      </c>
      <c r="BE83" t="s">
        <v>167</v>
      </c>
    </row>
    <row r="84" spans="1:57" x14ac:dyDescent="0.25">
      <c r="A84">
        <v>666</v>
      </c>
      <c r="B84">
        <v>666</v>
      </c>
      <c r="C84" t="s">
        <v>258</v>
      </c>
      <c r="D84" t="s">
        <v>259</v>
      </c>
      <c r="E84" t="s">
        <v>165</v>
      </c>
      <c r="F84" t="s">
        <v>166</v>
      </c>
      <c r="G84" t="s">
        <v>167</v>
      </c>
      <c r="H84" t="s">
        <v>167</v>
      </c>
      <c r="P84">
        <v>0.1</v>
      </c>
      <c r="R84" t="s">
        <v>260</v>
      </c>
      <c r="U84" t="s">
        <v>168</v>
      </c>
      <c r="Y84" t="s">
        <v>168</v>
      </c>
      <c r="AC84" t="s">
        <v>168</v>
      </c>
      <c r="AG84" t="s">
        <v>168</v>
      </c>
      <c r="AK84" t="s">
        <v>168</v>
      </c>
      <c r="AN84" t="s">
        <v>261</v>
      </c>
      <c r="AP84" t="s">
        <v>262</v>
      </c>
      <c r="AQ84" t="s">
        <v>261</v>
      </c>
      <c r="AR84" t="s">
        <v>262</v>
      </c>
      <c r="AS84" t="s">
        <v>261</v>
      </c>
      <c r="AT84" t="s">
        <v>167</v>
      </c>
      <c r="AV84" t="s">
        <v>167</v>
      </c>
      <c r="AW84" t="s">
        <v>167</v>
      </c>
      <c r="AX84" t="s">
        <v>167</v>
      </c>
      <c r="AY84" t="s">
        <v>167</v>
      </c>
      <c r="AZ84" t="s">
        <v>167</v>
      </c>
      <c r="BA84" t="s">
        <v>167</v>
      </c>
      <c r="BB84" t="s">
        <v>167</v>
      </c>
      <c r="BC84" t="s">
        <v>167</v>
      </c>
      <c r="BD84" t="s">
        <v>167</v>
      </c>
      <c r="BE84" t="s">
        <v>167</v>
      </c>
    </row>
    <row r="85" spans="1:57" x14ac:dyDescent="0.25">
      <c r="A85">
        <v>10699</v>
      </c>
      <c r="B85">
        <v>10679</v>
      </c>
      <c r="C85" t="s">
        <v>263</v>
      </c>
      <c r="D85" t="s">
        <v>263</v>
      </c>
      <c r="E85" t="s">
        <v>165</v>
      </c>
      <c r="F85" t="s">
        <v>166</v>
      </c>
      <c r="G85" t="s">
        <v>167</v>
      </c>
      <c r="H85" t="s">
        <v>167</v>
      </c>
      <c r="J85" t="s">
        <v>168</v>
      </c>
      <c r="L85">
        <v>0.1</v>
      </c>
      <c r="N85" t="s">
        <v>264</v>
      </c>
      <c r="AN85">
        <v>42494.69</v>
      </c>
      <c r="AO85">
        <v>42494.69</v>
      </c>
      <c r="AP85" t="s">
        <v>188</v>
      </c>
      <c r="AQ85">
        <v>42494.69</v>
      </c>
      <c r="AR85" t="s">
        <v>188</v>
      </c>
      <c r="AS85">
        <v>42494.69</v>
      </c>
      <c r="AT85" t="s">
        <v>167</v>
      </c>
    </row>
    <row r="86" spans="1:57" x14ac:dyDescent="0.25">
      <c r="A86">
        <v>10679</v>
      </c>
      <c r="B86">
        <v>10679</v>
      </c>
      <c r="C86" t="s">
        <v>263</v>
      </c>
      <c r="D86" t="s">
        <v>263</v>
      </c>
      <c r="E86" t="s">
        <v>165</v>
      </c>
      <c r="F86" t="s">
        <v>166</v>
      </c>
      <c r="G86" t="s">
        <v>167</v>
      </c>
      <c r="H86" t="s">
        <v>167</v>
      </c>
      <c r="J86" t="s">
        <v>168</v>
      </c>
      <c r="L86">
        <v>0.01</v>
      </c>
      <c r="N86" t="s">
        <v>264</v>
      </c>
      <c r="AN86">
        <v>42616.639999999999</v>
      </c>
      <c r="AO86">
        <v>42494.69</v>
      </c>
      <c r="AP86" t="s">
        <v>188</v>
      </c>
      <c r="AQ86">
        <v>42616.639999999999</v>
      </c>
      <c r="AR86" t="s">
        <v>188</v>
      </c>
      <c r="AS86">
        <v>42494.69</v>
      </c>
      <c r="AT86" t="s">
        <v>167</v>
      </c>
    </row>
    <row r="87" spans="1:57" x14ac:dyDescent="0.25">
      <c r="A87">
        <v>10700</v>
      </c>
      <c r="B87">
        <v>10679</v>
      </c>
      <c r="C87" t="s">
        <v>263</v>
      </c>
      <c r="D87" t="s">
        <v>263</v>
      </c>
      <c r="E87" t="s">
        <v>165</v>
      </c>
      <c r="F87" t="s">
        <v>166</v>
      </c>
      <c r="G87" t="s">
        <v>167</v>
      </c>
      <c r="H87" t="s">
        <v>167</v>
      </c>
      <c r="J87" t="s">
        <v>168</v>
      </c>
      <c r="L87">
        <v>0.1</v>
      </c>
      <c r="N87" t="s">
        <v>264</v>
      </c>
      <c r="AN87">
        <v>42494.69</v>
      </c>
      <c r="AP87" t="s">
        <v>188</v>
      </c>
      <c r="AQ87">
        <v>42494.69</v>
      </c>
      <c r="AR87" t="s">
        <v>188</v>
      </c>
      <c r="AS87">
        <v>42494.69</v>
      </c>
      <c r="AT87" t="s">
        <v>167</v>
      </c>
    </row>
    <row r="88" spans="1:57" x14ac:dyDescent="0.25">
      <c r="A88">
        <v>587</v>
      </c>
      <c r="B88">
        <v>587</v>
      </c>
      <c r="C88" t="s">
        <v>265</v>
      </c>
      <c r="E88" t="s">
        <v>165</v>
      </c>
      <c r="F88" t="s">
        <v>166</v>
      </c>
      <c r="G88" t="s">
        <v>167</v>
      </c>
      <c r="H88" t="s">
        <v>167</v>
      </c>
      <c r="J88" t="s">
        <v>168</v>
      </c>
      <c r="L88">
        <v>0.1</v>
      </c>
      <c r="M88" t="s">
        <v>264</v>
      </c>
      <c r="N88" t="s">
        <v>260</v>
      </c>
      <c r="U88" t="s">
        <v>168</v>
      </c>
      <c r="Y88" t="s">
        <v>168</v>
      </c>
      <c r="AC88" t="s">
        <v>168</v>
      </c>
      <c r="AG88" t="s">
        <v>168</v>
      </c>
      <c r="AK88" t="s">
        <v>168</v>
      </c>
      <c r="AN88">
        <v>25569</v>
      </c>
      <c r="AP88" t="s">
        <v>173</v>
      </c>
      <c r="AQ88">
        <v>25569</v>
      </c>
      <c r="AR88" t="s">
        <v>266</v>
      </c>
      <c r="AS88">
        <v>38088</v>
      </c>
      <c r="AT88" t="s">
        <v>167</v>
      </c>
      <c r="AV88" t="s">
        <v>167</v>
      </c>
      <c r="AW88" t="s">
        <v>167</v>
      </c>
      <c r="AX88" t="s">
        <v>167</v>
      </c>
      <c r="AY88" t="s">
        <v>167</v>
      </c>
      <c r="AZ88" t="s">
        <v>167</v>
      </c>
      <c r="BA88" t="s">
        <v>167</v>
      </c>
      <c r="BB88" t="s">
        <v>167</v>
      </c>
      <c r="BC88" t="s">
        <v>167</v>
      </c>
      <c r="BD88" t="s">
        <v>167</v>
      </c>
      <c r="BE88" t="s">
        <v>167</v>
      </c>
    </row>
    <row r="89" spans="1:57" x14ac:dyDescent="0.25">
      <c r="A89">
        <v>38</v>
      </c>
      <c r="B89">
        <v>38</v>
      </c>
      <c r="C89" t="s">
        <v>267</v>
      </c>
      <c r="E89" t="s">
        <v>165</v>
      </c>
      <c r="F89" t="s">
        <v>166</v>
      </c>
      <c r="G89" t="s">
        <v>167</v>
      </c>
      <c r="H89" t="s">
        <v>167</v>
      </c>
      <c r="J89" t="s">
        <v>168</v>
      </c>
      <c r="L89">
        <v>5</v>
      </c>
      <c r="N89" t="s">
        <v>169</v>
      </c>
      <c r="U89" t="s">
        <v>168</v>
      </c>
      <c r="Y89" t="s">
        <v>168</v>
      </c>
      <c r="AC89" t="s">
        <v>168</v>
      </c>
      <c r="AG89" t="s">
        <v>168</v>
      </c>
      <c r="AK89" t="s">
        <v>168</v>
      </c>
      <c r="AN89">
        <v>25569</v>
      </c>
      <c r="AP89" t="s">
        <v>173</v>
      </c>
      <c r="AQ89">
        <v>25569</v>
      </c>
      <c r="AR89" t="s">
        <v>173</v>
      </c>
      <c r="AS89" t="s">
        <v>174</v>
      </c>
      <c r="AT89" t="s">
        <v>167</v>
      </c>
      <c r="AV89" t="s">
        <v>167</v>
      </c>
      <c r="AW89" t="s">
        <v>167</v>
      </c>
      <c r="AX89" t="s">
        <v>167</v>
      </c>
      <c r="AY89" t="s">
        <v>167</v>
      </c>
      <c r="AZ89" t="s">
        <v>167</v>
      </c>
      <c r="BA89" t="s">
        <v>167</v>
      </c>
      <c r="BB89" t="s">
        <v>167</v>
      </c>
      <c r="BC89" t="s">
        <v>167</v>
      </c>
      <c r="BD89" t="s">
        <v>167</v>
      </c>
      <c r="BE89" t="s">
        <v>167</v>
      </c>
    </row>
    <row r="90" spans="1:57" x14ac:dyDescent="0.25">
      <c r="A90">
        <v>39</v>
      </c>
      <c r="B90">
        <v>39</v>
      </c>
      <c r="C90" t="s">
        <v>268</v>
      </c>
      <c r="E90" t="s">
        <v>165</v>
      </c>
      <c r="F90" t="s">
        <v>166</v>
      </c>
      <c r="G90" t="s">
        <v>167</v>
      </c>
      <c r="H90" t="s">
        <v>167</v>
      </c>
      <c r="J90" t="s">
        <v>168</v>
      </c>
      <c r="L90">
        <v>5</v>
      </c>
      <c r="N90" t="s">
        <v>169</v>
      </c>
      <c r="U90" t="s">
        <v>168</v>
      </c>
      <c r="Y90" t="s">
        <v>168</v>
      </c>
      <c r="AC90" t="s">
        <v>168</v>
      </c>
      <c r="AG90" t="s">
        <v>168</v>
      </c>
      <c r="AK90" t="s">
        <v>168</v>
      </c>
      <c r="AN90">
        <v>25569</v>
      </c>
      <c r="AP90" t="s">
        <v>173</v>
      </c>
      <c r="AQ90">
        <v>25569</v>
      </c>
      <c r="AR90" t="s">
        <v>173</v>
      </c>
      <c r="AS90" t="s">
        <v>174</v>
      </c>
      <c r="AT90" t="s">
        <v>167</v>
      </c>
      <c r="AV90" t="s">
        <v>167</v>
      </c>
      <c r="AW90" t="s">
        <v>167</v>
      </c>
      <c r="AX90" t="s">
        <v>167</v>
      </c>
      <c r="AY90" t="s">
        <v>167</v>
      </c>
      <c r="AZ90" t="s">
        <v>167</v>
      </c>
      <c r="BA90" t="s">
        <v>167</v>
      </c>
      <c r="BB90" t="s">
        <v>167</v>
      </c>
      <c r="BC90" t="s">
        <v>167</v>
      </c>
      <c r="BD90" t="s">
        <v>167</v>
      </c>
      <c r="BE90" t="s">
        <v>167</v>
      </c>
    </row>
    <row r="91" spans="1:57" x14ac:dyDescent="0.25">
      <c r="A91">
        <v>40</v>
      </c>
      <c r="B91">
        <v>40</v>
      </c>
      <c r="C91" t="s">
        <v>269</v>
      </c>
      <c r="E91" t="s">
        <v>165</v>
      </c>
      <c r="F91" t="s">
        <v>166</v>
      </c>
      <c r="G91" t="s">
        <v>167</v>
      </c>
      <c r="H91" t="s">
        <v>167</v>
      </c>
      <c r="J91" t="s">
        <v>168</v>
      </c>
      <c r="L91">
        <v>0.2</v>
      </c>
      <c r="N91" t="s">
        <v>169</v>
      </c>
      <c r="U91" t="s">
        <v>168</v>
      </c>
      <c r="Y91" t="s">
        <v>168</v>
      </c>
      <c r="AC91" t="s">
        <v>168</v>
      </c>
      <c r="AG91" t="s">
        <v>168</v>
      </c>
      <c r="AK91" t="s">
        <v>168</v>
      </c>
      <c r="AN91">
        <v>25569</v>
      </c>
      <c r="AP91" t="s">
        <v>173</v>
      </c>
      <c r="AQ91">
        <v>25569</v>
      </c>
      <c r="AR91" t="s">
        <v>173</v>
      </c>
      <c r="AS91" t="s">
        <v>174</v>
      </c>
      <c r="AT91" t="s">
        <v>167</v>
      </c>
      <c r="AV91" t="s">
        <v>167</v>
      </c>
      <c r="AW91" t="s">
        <v>167</v>
      </c>
      <c r="AX91" t="s">
        <v>167</v>
      </c>
      <c r="AY91" t="s">
        <v>167</v>
      </c>
      <c r="AZ91" t="s">
        <v>167</v>
      </c>
      <c r="BA91" t="s">
        <v>167</v>
      </c>
      <c r="BB91" t="s">
        <v>167</v>
      </c>
      <c r="BC91" t="s">
        <v>167</v>
      </c>
      <c r="BD91" t="s">
        <v>167</v>
      </c>
      <c r="BE91" t="s">
        <v>167</v>
      </c>
    </row>
    <row r="92" spans="1:57" x14ac:dyDescent="0.25">
      <c r="A92">
        <v>667</v>
      </c>
      <c r="B92">
        <v>667</v>
      </c>
      <c r="C92" t="s">
        <v>270</v>
      </c>
      <c r="D92" t="s">
        <v>271</v>
      </c>
      <c r="E92" t="s">
        <v>165</v>
      </c>
      <c r="F92" t="s">
        <v>166</v>
      </c>
      <c r="G92" t="s">
        <v>167</v>
      </c>
      <c r="H92" t="s">
        <v>167</v>
      </c>
      <c r="P92">
        <v>500</v>
      </c>
      <c r="R92" t="s">
        <v>272</v>
      </c>
      <c r="U92" t="s">
        <v>168</v>
      </c>
      <c r="Y92" t="s">
        <v>168</v>
      </c>
      <c r="AC92" t="s">
        <v>168</v>
      </c>
      <c r="AG92" t="s">
        <v>168</v>
      </c>
      <c r="AK92" t="s">
        <v>168</v>
      </c>
      <c r="AN92">
        <v>40089.599999999999</v>
      </c>
      <c r="AP92" t="s">
        <v>171</v>
      </c>
      <c r="AQ92">
        <v>40089.599999999999</v>
      </c>
      <c r="AR92" t="s">
        <v>171</v>
      </c>
      <c r="AS92">
        <v>40089.599999999999</v>
      </c>
      <c r="AT92" t="s">
        <v>167</v>
      </c>
      <c r="AV92" t="s">
        <v>167</v>
      </c>
      <c r="AW92" t="s">
        <v>167</v>
      </c>
      <c r="AX92" t="s">
        <v>167</v>
      </c>
      <c r="AY92" t="s">
        <v>167</v>
      </c>
      <c r="AZ92" t="s">
        <v>167</v>
      </c>
      <c r="BA92" t="s">
        <v>167</v>
      </c>
      <c r="BB92" t="s">
        <v>167</v>
      </c>
      <c r="BC92" t="s">
        <v>167</v>
      </c>
      <c r="BD92" t="s">
        <v>167</v>
      </c>
      <c r="BE92" t="s">
        <v>167</v>
      </c>
    </row>
    <row r="93" spans="1:57" x14ac:dyDescent="0.25">
      <c r="A93">
        <v>42</v>
      </c>
      <c r="B93">
        <v>42</v>
      </c>
      <c r="C93" t="s">
        <v>273</v>
      </c>
      <c r="E93" t="s">
        <v>165</v>
      </c>
      <c r="F93" t="s">
        <v>166</v>
      </c>
      <c r="G93" t="s">
        <v>167</v>
      </c>
      <c r="H93" t="s">
        <v>167</v>
      </c>
      <c r="J93" t="s">
        <v>168</v>
      </c>
      <c r="L93">
        <v>10</v>
      </c>
      <c r="N93" t="s">
        <v>169</v>
      </c>
      <c r="U93" t="s">
        <v>168</v>
      </c>
      <c r="Y93" t="s">
        <v>168</v>
      </c>
      <c r="AC93" t="s">
        <v>168</v>
      </c>
      <c r="AG93" t="s">
        <v>168</v>
      </c>
      <c r="AK93" t="s">
        <v>168</v>
      </c>
      <c r="AN93">
        <v>25569</v>
      </c>
      <c r="AP93" t="s">
        <v>173</v>
      </c>
      <c r="AQ93">
        <v>25569</v>
      </c>
      <c r="AR93" t="s">
        <v>173</v>
      </c>
      <c r="AS93" t="s">
        <v>174</v>
      </c>
      <c r="AT93" t="s">
        <v>167</v>
      </c>
      <c r="AV93" t="s">
        <v>167</v>
      </c>
      <c r="AW93" t="s">
        <v>167</v>
      </c>
      <c r="AX93" t="s">
        <v>167</v>
      </c>
      <c r="AY93" t="s">
        <v>167</v>
      </c>
      <c r="AZ93" t="s">
        <v>167</v>
      </c>
      <c r="BA93" t="s">
        <v>167</v>
      </c>
      <c r="BB93" t="s">
        <v>167</v>
      </c>
      <c r="BC93" t="s">
        <v>167</v>
      </c>
      <c r="BD93" t="s">
        <v>167</v>
      </c>
      <c r="BE93" t="s">
        <v>167</v>
      </c>
    </row>
    <row r="94" spans="1:57" x14ac:dyDescent="0.25">
      <c r="A94">
        <v>41</v>
      </c>
      <c r="B94">
        <v>41</v>
      </c>
      <c r="C94" t="s">
        <v>274</v>
      </c>
      <c r="E94" t="s">
        <v>165</v>
      </c>
      <c r="F94" t="s">
        <v>166</v>
      </c>
      <c r="G94" t="s">
        <v>167</v>
      </c>
      <c r="H94" t="s">
        <v>167</v>
      </c>
      <c r="J94" t="s">
        <v>168</v>
      </c>
      <c r="L94">
        <v>0.5</v>
      </c>
      <c r="N94" t="s">
        <v>169</v>
      </c>
      <c r="U94" t="s">
        <v>168</v>
      </c>
      <c r="Y94" t="s">
        <v>168</v>
      </c>
      <c r="AC94" t="s">
        <v>168</v>
      </c>
      <c r="AG94" t="s">
        <v>168</v>
      </c>
      <c r="AK94" t="s">
        <v>168</v>
      </c>
      <c r="AN94">
        <v>25569</v>
      </c>
      <c r="AP94" t="s">
        <v>173</v>
      </c>
      <c r="AQ94">
        <v>25569</v>
      </c>
      <c r="AR94" t="s">
        <v>173</v>
      </c>
      <c r="AS94" t="s">
        <v>174</v>
      </c>
      <c r="AT94" t="s">
        <v>167</v>
      </c>
      <c r="AV94" t="s">
        <v>167</v>
      </c>
      <c r="AW94" t="s">
        <v>167</v>
      </c>
      <c r="AX94" t="s">
        <v>167</v>
      </c>
      <c r="AY94" t="s">
        <v>167</v>
      </c>
      <c r="AZ94" t="s">
        <v>167</v>
      </c>
      <c r="BA94" t="s">
        <v>167</v>
      </c>
      <c r="BB94" t="s">
        <v>167</v>
      </c>
      <c r="BC94" t="s">
        <v>167</v>
      </c>
      <c r="BD94" t="s">
        <v>167</v>
      </c>
      <c r="BE94" t="s">
        <v>167</v>
      </c>
    </row>
    <row r="95" spans="1:57" x14ac:dyDescent="0.25">
      <c r="A95">
        <v>43</v>
      </c>
      <c r="B95">
        <v>43</v>
      </c>
      <c r="C95" t="s">
        <v>275</v>
      </c>
      <c r="E95" t="s">
        <v>165</v>
      </c>
      <c r="F95" t="s">
        <v>166</v>
      </c>
      <c r="G95" t="s">
        <v>167</v>
      </c>
      <c r="H95" t="s">
        <v>167</v>
      </c>
      <c r="J95" t="s">
        <v>168</v>
      </c>
      <c r="L95">
        <v>10</v>
      </c>
      <c r="N95" t="s">
        <v>169</v>
      </c>
      <c r="U95" t="s">
        <v>168</v>
      </c>
      <c r="Y95" t="s">
        <v>168</v>
      </c>
      <c r="AC95" t="s">
        <v>168</v>
      </c>
      <c r="AG95" t="s">
        <v>168</v>
      </c>
      <c r="AK95" t="s">
        <v>168</v>
      </c>
      <c r="AN95">
        <v>25569</v>
      </c>
      <c r="AP95" t="s">
        <v>173</v>
      </c>
      <c r="AQ95">
        <v>25569</v>
      </c>
      <c r="AR95" t="s">
        <v>173</v>
      </c>
      <c r="AS95" t="s">
        <v>174</v>
      </c>
      <c r="AT95" t="s">
        <v>167</v>
      </c>
      <c r="AV95" t="s">
        <v>167</v>
      </c>
      <c r="AW95" t="s">
        <v>167</v>
      </c>
      <c r="AX95" t="s">
        <v>167</v>
      </c>
      <c r="AY95" t="s">
        <v>167</v>
      </c>
      <c r="AZ95" t="s">
        <v>167</v>
      </c>
      <c r="BA95" t="s">
        <v>167</v>
      </c>
      <c r="BB95" t="s">
        <v>167</v>
      </c>
      <c r="BC95" t="s">
        <v>167</v>
      </c>
      <c r="BD95" t="s">
        <v>167</v>
      </c>
      <c r="BE95" t="s">
        <v>167</v>
      </c>
    </row>
    <row r="96" spans="1:57" x14ac:dyDescent="0.25">
      <c r="A96">
        <v>44</v>
      </c>
      <c r="B96">
        <v>44</v>
      </c>
      <c r="C96" t="s">
        <v>276</v>
      </c>
      <c r="D96" t="s">
        <v>189</v>
      </c>
      <c r="E96" t="s">
        <v>165</v>
      </c>
      <c r="F96" t="s">
        <v>166</v>
      </c>
      <c r="G96" t="s">
        <v>167</v>
      </c>
      <c r="H96" t="s">
        <v>167</v>
      </c>
      <c r="J96" t="s">
        <v>168</v>
      </c>
      <c r="L96">
        <v>3.18</v>
      </c>
      <c r="N96" t="s">
        <v>169</v>
      </c>
      <c r="U96" t="s">
        <v>168</v>
      </c>
      <c r="Y96" t="s">
        <v>168</v>
      </c>
      <c r="AC96" t="s">
        <v>168</v>
      </c>
      <c r="AG96" t="s">
        <v>168</v>
      </c>
      <c r="AK96" t="s">
        <v>168</v>
      </c>
      <c r="AN96" t="s">
        <v>277</v>
      </c>
      <c r="AP96" t="s">
        <v>262</v>
      </c>
      <c r="AQ96" t="s">
        <v>278</v>
      </c>
      <c r="AR96" t="s">
        <v>266</v>
      </c>
      <c r="AS96">
        <v>38088</v>
      </c>
      <c r="AT96" t="s">
        <v>167</v>
      </c>
      <c r="AV96" t="s">
        <v>167</v>
      </c>
      <c r="AW96" t="s">
        <v>167</v>
      </c>
      <c r="AX96" t="s">
        <v>167</v>
      </c>
      <c r="AY96" t="s">
        <v>167</v>
      </c>
      <c r="AZ96" t="s">
        <v>167</v>
      </c>
      <c r="BA96" t="s">
        <v>167</v>
      </c>
      <c r="BB96" t="s">
        <v>167</v>
      </c>
      <c r="BC96" t="s">
        <v>167</v>
      </c>
      <c r="BD96" t="s">
        <v>167</v>
      </c>
      <c r="BE96" t="s">
        <v>167</v>
      </c>
    </row>
    <row r="97" spans="1:57" x14ac:dyDescent="0.25">
      <c r="A97">
        <v>45</v>
      </c>
      <c r="B97">
        <v>45</v>
      </c>
      <c r="C97" t="s">
        <v>279</v>
      </c>
      <c r="E97" t="s">
        <v>165</v>
      </c>
      <c r="F97" t="s">
        <v>166</v>
      </c>
      <c r="G97" t="s">
        <v>167</v>
      </c>
      <c r="H97" t="s">
        <v>167</v>
      </c>
      <c r="J97" t="s">
        <v>168</v>
      </c>
      <c r="L97">
        <v>5</v>
      </c>
      <c r="N97" t="s">
        <v>169</v>
      </c>
      <c r="U97" t="s">
        <v>168</v>
      </c>
      <c r="Y97" t="s">
        <v>168</v>
      </c>
      <c r="AC97" t="s">
        <v>168</v>
      </c>
      <c r="AG97" t="s">
        <v>168</v>
      </c>
      <c r="AK97" t="s">
        <v>168</v>
      </c>
      <c r="AN97">
        <v>25569</v>
      </c>
      <c r="AP97" t="s">
        <v>173</v>
      </c>
      <c r="AQ97">
        <v>25569</v>
      </c>
      <c r="AR97" t="s">
        <v>173</v>
      </c>
      <c r="AS97" t="s">
        <v>174</v>
      </c>
      <c r="AT97" t="s">
        <v>167</v>
      </c>
      <c r="AV97" t="s">
        <v>167</v>
      </c>
      <c r="AW97" t="s">
        <v>167</v>
      </c>
      <c r="AX97" t="s">
        <v>167</v>
      </c>
      <c r="AY97" t="s">
        <v>167</v>
      </c>
      <c r="AZ97" t="s">
        <v>167</v>
      </c>
      <c r="BA97" t="s">
        <v>167</v>
      </c>
      <c r="BB97" t="s">
        <v>167</v>
      </c>
      <c r="BC97" t="s">
        <v>167</v>
      </c>
      <c r="BD97" t="s">
        <v>167</v>
      </c>
      <c r="BE97" t="s">
        <v>167</v>
      </c>
    </row>
    <row r="98" spans="1:57" x14ac:dyDescent="0.25">
      <c r="A98">
        <v>46</v>
      </c>
      <c r="B98">
        <v>46</v>
      </c>
      <c r="C98" t="s">
        <v>280</v>
      </c>
      <c r="E98" t="s">
        <v>165</v>
      </c>
      <c r="F98" t="s">
        <v>166</v>
      </c>
      <c r="G98" t="s">
        <v>167</v>
      </c>
      <c r="H98" t="s">
        <v>167</v>
      </c>
      <c r="J98" t="s">
        <v>168</v>
      </c>
      <c r="L98">
        <v>5.2</v>
      </c>
      <c r="N98" t="s">
        <v>169</v>
      </c>
      <c r="U98" t="s">
        <v>168</v>
      </c>
      <c r="Y98" t="s">
        <v>168</v>
      </c>
      <c r="AC98" t="s">
        <v>168</v>
      </c>
      <c r="AG98" t="s">
        <v>168</v>
      </c>
      <c r="AK98" t="s">
        <v>168</v>
      </c>
      <c r="AN98">
        <v>25569</v>
      </c>
      <c r="AP98" t="s">
        <v>173</v>
      </c>
      <c r="AQ98">
        <v>25569</v>
      </c>
      <c r="AR98" t="s">
        <v>173</v>
      </c>
      <c r="AS98" t="s">
        <v>174</v>
      </c>
      <c r="AT98" t="s">
        <v>167</v>
      </c>
      <c r="AV98" t="s">
        <v>167</v>
      </c>
      <c r="AW98" t="s">
        <v>167</v>
      </c>
      <c r="AX98" t="s">
        <v>167</v>
      </c>
      <c r="AY98" t="s">
        <v>167</v>
      </c>
      <c r="AZ98" t="s">
        <v>167</v>
      </c>
      <c r="BA98" t="s">
        <v>167</v>
      </c>
      <c r="BB98" t="s">
        <v>167</v>
      </c>
      <c r="BC98" t="s">
        <v>167</v>
      </c>
      <c r="BD98" t="s">
        <v>167</v>
      </c>
      <c r="BE98" t="s">
        <v>167</v>
      </c>
    </row>
    <row r="99" spans="1:57" x14ac:dyDescent="0.25">
      <c r="A99">
        <v>47</v>
      </c>
      <c r="B99">
        <v>47</v>
      </c>
      <c r="C99" t="s">
        <v>281</v>
      </c>
      <c r="E99" t="s">
        <v>165</v>
      </c>
      <c r="F99" t="s">
        <v>166</v>
      </c>
      <c r="G99" t="s">
        <v>167</v>
      </c>
      <c r="H99" t="s">
        <v>167</v>
      </c>
      <c r="J99" t="s">
        <v>168</v>
      </c>
      <c r="L99">
        <v>2E-3</v>
      </c>
      <c r="N99" t="s">
        <v>169</v>
      </c>
      <c r="U99" t="s">
        <v>168</v>
      </c>
      <c r="Y99" t="s">
        <v>168</v>
      </c>
      <c r="AC99" t="s">
        <v>168</v>
      </c>
      <c r="AG99" t="s">
        <v>168</v>
      </c>
      <c r="AK99" t="s">
        <v>168</v>
      </c>
      <c r="AN99">
        <v>25569</v>
      </c>
      <c r="AP99" t="s">
        <v>173</v>
      </c>
      <c r="AQ99">
        <v>25569</v>
      </c>
      <c r="AR99" t="s">
        <v>173</v>
      </c>
      <c r="AS99" t="s">
        <v>174</v>
      </c>
      <c r="AT99" t="s">
        <v>167</v>
      </c>
      <c r="AV99" t="s">
        <v>167</v>
      </c>
      <c r="AW99" t="s">
        <v>167</v>
      </c>
      <c r="AX99" t="s">
        <v>167</v>
      </c>
      <c r="AY99" t="s">
        <v>167</v>
      </c>
      <c r="AZ99" t="s">
        <v>167</v>
      </c>
      <c r="BA99" t="s">
        <v>167</v>
      </c>
      <c r="BB99" t="s">
        <v>167</v>
      </c>
      <c r="BC99" t="s">
        <v>167</v>
      </c>
      <c r="BD99" t="s">
        <v>167</v>
      </c>
      <c r="BE99" t="s">
        <v>167</v>
      </c>
    </row>
    <row r="100" spans="1:57" x14ac:dyDescent="0.25">
      <c r="A100">
        <v>121</v>
      </c>
      <c r="B100">
        <v>121</v>
      </c>
      <c r="C100" t="s">
        <v>282</v>
      </c>
      <c r="E100" t="s">
        <v>165</v>
      </c>
      <c r="F100" t="s">
        <v>166</v>
      </c>
      <c r="G100" t="s">
        <v>167</v>
      </c>
      <c r="H100" t="s">
        <v>167</v>
      </c>
      <c r="J100" t="s">
        <v>168</v>
      </c>
      <c r="L100">
        <v>36</v>
      </c>
      <c r="N100" t="s">
        <v>169</v>
      </c>
      <c r="U100" t="s">
        <v>168</v>
      </c>
      <c r="Y100" t="s">
        <v>168</v>
      </c>
      <c r="AC100" t="s">
        <v>168</v>
      </c>
      <c r="AG100" t="s">
        <v>168</v>
      </c>
      <c r="AK100" t="s">
        <v>168</v>
      </c>
      <c r="AN100">
        <v>25569</v>
      </c>
      <c r="AP100" t="s">
        <v>173</v>
      </c>
      <c r="AQ100">
        <v>25569</v>
      </c>
      <c r="AR100" t="s">
        <v>173</v>
      </c>
      <c r="AS100" t="s">
        <v>174</v>
      </c>
      <c r="AT100" t="s">
        <v>167</v>
      </c>
      <c r="AV100" t="s">
        <v>167</v>
      </c>
      <c r="AW100" t="s">
        <v>167</v>
      </c>
      <c r="AX100" t="s">
        <v>167</v>
      </c>
      <c r="AY100" t="s">
        <v>167</v>
      </c>
      <c r="AZ100" t="s">
        <v>167</v>
      </c>
      <c r="BA100" t="s">
        <v>167</v>
      </c>
      <c r="BB100" t="s">
        <v>167</v>
      </c>
      <c r="BC100" t="s">
        <v>167</v>
      </c>
      <c r="BD100" t="s">
        <v>167</v>
      </c>
      <c r="BE100" t="s">
        <v>167</v>
      </c>
    </row>
    <row r="101" spans="1:57" x14ac:dyDescent="0.25">
      <c r="A101">
        <v>615</v>
      </c>
      <c r="B101">
        <v>615</v>
      </c>
      <c r="C101" t="s">
        <v>283</v>
      </c>
      <c r="E101" t="s">
        <v>165</v>
      </c>
      <c r="F101" t="s">
        <v>166</v>
      </c>
      <c r="G101" t="s">
        <v>167</v>
      </c>
      <c r="H101" t="s">
        <v>167</v>
      </c>
      <c r="J101" t="s">
        <v>168</v>
      </c>
      <c r="L101">
        <v>1.5</v>
      </c>
      <c r="N101" t="s">
        <v>169</v>
      </c>
      <c r="U101" t="s">
        <v>168</v>
      </c>
      <c r="Y101" t="s">
        <v>168</v>
      </c>
      <c r="AC101" t="s">
        <v>168</v>
      </c>
      <c r="AG101" t="s">
        <v>168</v>
      </c>
      <c r="AK101" t="s">
        <v>168</v>
      </c>
      <c r="AN101">
        <v>25569</v>
      </c>
      <c r="AP101" t="s">
        <v>173</v>
      </c>
      <c r="AQ101">
        <v>25569</v>
      </c>
      <c r="AR101" t="s">
        <v>173</v>
      </c>
      <c r="AS101">
        <v>25569</v>
      </c>
      <c r="AT101" t="s">
        <v>167</v>
      </c>
      <c r="AV101" t="s">
        <v>167</v>
      </c>
      <c r="AW101" t="s">
        <v>167</v>
      </c>
      <c r="AX101" t="s">
        <v>167</v>
      </c>
      <c r="AY101" t="s">
        <v>167</v>
      </c>
      <c r="AZ101" t="s">
        <v>167</v>
      </c>
      <c r="BA101" t="s">
        <v>167</v>
      </c>
      <c r="BB101" t="s">
        <v>167</v>
      </c>
      <c r="BC101" t="s">
        <v>167</v>
      </c>
      <c r="BD101" t="s">
        <v>167</v>
      </c>
      <c r="BE101" t="s">
        <v>167</v>
      </c>
    </row>
    <row r="102" spans="1:57" x14ac:dyDescent="0.25">
      <c r="A102">
        <v>48</v>
      </c>
      <c r="B102">
        <v>48</v>
      </c>
      <c r="C102" t="s">
        <v>284</v>
      </c>
      <c r="E102" t="s">
        <v>165</v>
      </c>
      <c r="F102" t="s">
        <v>166</v>
      </c>
      <c r="G102" t="s">
        <v>167</v>
      </c>
      <c r="H102" t="s">
        <v>167</v>
      </c>
      <c r="J102" t="s">
        <v>168</v>
      </c>
      <c r="L102">
        <v>1.3</v>
      </c>
      <c r="N102" t="s">
        <v>169</v>
      </c>
      <c r="U102" t="s">
        <v>168</v>
      </c>
      <c r="Y102" t="s">
        <v>168</v>
      </c>
      <c r="AC102" t="s">
        <v>168</v>
      </c>
      <c r="AG102" t="s">
        <v>168</v>
      </c>
      <c r="AK102" t="s">
        <v>168</v>
      </c>
      <c r="AN102">
        <v>25569</v>
      </c>
      <c r="AP102" t="s">
        <v>173</v>
      </c>
      <c r="AQ102">
        <v>25569</v>
      </c>
      <c r="AR102" t="s">
        <v>173</v>
      </c>
      <c r="AS102" t="s">
        <v>174</v>
      </c>
      <c r="AT102" t="s">
        <v>167</v>
      </c>
      <c r="AV102" t="s">
        <v>167</v>
      </c>
      <c r="AW102" t="s">
        <v>167</v>
      </c>
      <c r="AX102" t="s">
        <v>167</v>
      </c>
      <c r="AY102" t="s">
        <v>167</v>
      </c>
      <c r="AZ102" t="s">
        <v>167</v>
      </c>
      <c r="BA102" t="s">
        <v>167</v>
      </c>
      <c r="BB102" t="s">
        <v>167</v>
      </c>
      <c r="BC102" t="s">
        <v>167</v>
      </c>
      <c r="BD102" t="s">
        <v>167</v>
      </c>
      <c r="BE102" t="s">
        <v>167</v>
      </c>
    </row>
    <row r="103" spans="1:57" x14ac:dyDescent="0.25">
      <c r="A103">
        <v>117</v>
      </c>
      <c r="B103">
        <v>117</v>
      </c>
      <c r="C103" t="s">
        <v>285</v>
      </c>
      <c r="E103" t="s">
        <v>165</v>
      </c>
      <c r="F103" t="s">
        <v>166</v>
      </c>
      <c r="G103" t="s">
        <v>167</v>
      </c>
      <c r="H103" t="s">
        <v>167</v>
      </c>
      <c r="J103" t="s">
        <v>168</v>
      </c>
      <c r="L103">
        <v>4.7000000000000002E-3</v>
      </c>
      <c r="N103" t="s">
        <v>169</v>
      </c>
      <c r="U103" t="s">
        <v>168</v>
      </c>
      <c r="Y103" t="s">
        <v>168</v>
      </c>
      <c r="AC103" t="s">
        <v>168</v>
      </c>
      <c r="AG103" t="s">
        <v>168</v>
      </c>
      <c r="AK103" t="s">
        <v>168</v>
      </c>
      <c r="AN103">
        <v>25569</v>
      </c>
      <c r="AP103" t="s">
        <v>173</v>
      </c>
      <c r="AQ103">
        <v>25569</v>
      </c>
      <c r="AR103" t="s">
        <v>173</v>
      </c>
      <c r="AS103" t="s">
        <v>174</v>
      </c>
      <c r="AT103" t="s">
        <v>167</v>
      </c>
      <c r="AV103" t="s">
        <v>167</v>
      </c>
      <c r="AW103" t="s">
        <v>167</v>
      </c>
      <c r="AX103" t="s">
        <v>167</v>
      </c>
      <c r="AY103" t="s">
        <v>167</v>
      </c>
      <c r="AZ103" t="s">
        <v>167</v>
      </c>
      <c r="BA103" t="s">
        <v>167</v>
      </c>
      <c r="BB103" t="s">
        <v>167</v>
      </c>
      <c r="BC103" t="s">
        <v>167</v>
      </c>
      <c r="BD103" t="s">
        <v>167</v>
      </c>
      <c r="BE103" t="s">
        <v>167</v>
      </c>
    </row>
    <row r="104" spans="1:57" x14ac:dyDescent="0.25">
      <c r="A104">
        <v>50</v>
      </c>
      <c r="B104">
        <v>50</v>
      </c>
      <c r="C104" t="s">
        <v>286</v>
      </c>
      <c r="E104" t="s">
        <v>165</v>
      </c>
      <c r="F104" t="s">
        <v>166</v>
      </c>
      <c r="G104" t="s">
        <v>167</v>
      </c>
      <c r="H104" t="s">
        <v>167</v>
      </c>
      <c r="J104" t="s">
        <v>168</v>
      </c>
      <c r="L104">
        <v>5</v>
      </c>
      <c r="N104" t="s">
        <v>169</v>
      </c>
      <c r="U104" t="s">
        <v>168</v>
      </c>
      <c r="Y104" t="s">
        <v>168</v>
      </c>
      <c r="AC104" t="s">
        <v>168</v>
      </c>
      <c r="AG104" t="s">
        <v>168</v>
      </c>
      <c r="AK104" t="s">
        <v>168</v>
      </c>
      <c r="AN104">
        <v>25569</v>
      </c>
      <c r="AP104" t="s">
        <v>173</v>
      </c>
      <c r="AQ104">
        <v>25569</v>
      </c>
      <c r="AR104" t="s">
        <v>173</v>
      </c>
      <c r="AS104" t="s">
        <v>174</v>
      </c>
      <c r="AT104" t="s">
        <v>167</v>
      </c>
      <c r="AV104" t="s">
        <v>167</v>
      </c>
      <c r="AW104" t="s">
        <v>167</v>
      </c>
      <c r="AX104" t="s">
        <v>167</v>
      </c>
      <c r="AY104" t="s">
        <v>167</v>
      </c>
      <c r="AZ104" t="s">
        <v>167</v>
      </c>
      <c r="BA104" t="s">
        <v>167</v>
      </c>
      <c r="BB104" t="s">
        <v>167</v>
      </c>
      <c r="BC104" t="s">
        <v>167</v>
      </c>
      <c r="BD104" t="s">
        <v>167</v>
      </c>
      <c r="BE104" t="s">
        <v>167</v>
      </c>
    </row>
    <row r="105" spans="1:57" x14ac:dyDescent="0.25">
      <c r="A105">
        <v>49</v>
      </c>
      <c r="B105">
        <v>49</v>
      </c>
      <c r="C105" t="s">
        <v>287</v>
      </c>
      <c r="E105" t="s">
        <v>165</v>
      </c>
      <c r="F105" t="s">
        <v>166</v>
      </c>
      <c r="G105" t="s">
        <v>167</v>
      </c>
      <c r="H105" t="s">
        <v>167</v>
      </c>
      <c r="J105" t="s">
        <v>168</v>
      </c>
      <c r="L105">
        <v>10</v>
      </c>
      <c r="N105" t="s">
        <v>169</v>
      </c>
      <c r="U105" t="s">
        <v>168</v>
      </c>
      <c r="Y105" t="s">
        <v>168</v>
      </c>
      <c r="AC105" t="s">
        <v>168</v>
      </c>
      <c r="AG105" t="s">
        <v>168</v>
      </c>
      <c r="AK105" t="s">
        <v>168</v>
      </c>
      <c r="AN105">
        <v>25569</v>
      </c>
      <c r="AP105" t="s">
        <v>173</v>
      </c>
      <c r="AQ105">
        <v>25569</v>
      </c>
      <c r="AR105" t="s">
        <v>173</v>
      </c>
      <c r="AS105" t="s">
        <v>174</v>
      </c>
      <c r="AT105" t="s">
        <v>167</v>
      </c>
      <c r="AV105" t="s">
        <v>167</v>
      </c>
      <c r="AW105" t="s">
        <v>167</v>
      </c>
      <c r="AX105" t="s">
        <v>167</v>
      </c>
      <c r="AY105" t="s">
        <v>167</v>
      </c>
      <c r="AZ105" t="s">
        <v>167</v>
      </c>
      <c r="BA105" t="s">
        <v>167</v>
      </c>
      <c r="BB105" t="s">
        <v>167</v>
      </c>
      <c r="BC105" t="s">
        <v>167</v>
      </c>
      <c r="BD105" t="s">
        <v>167</v>
      </c>
      <c r="BE105" t="s">
        <v>167</v>
      </c>
    </row>
    <row r="106" spans="1:57" x14ac:dyDescent="0.25">
      <c r="A106">
        <v>51</v>
      </c>
      <c r="B106">
        <v>51</v>
      </c>
      <c r="C106" t="s">
        <v>288</v>
      </c>
      <c r="E106" t="s">
        <v>165</v>
      </c>
      <c r="F106" t="s">
        <v>166</v>
      </c>
      <c r="G106" t="s">
        <v>167</v>
      </c>
      <c r="H106" t="s">
        <v>167</v>
      </c>
      <c r="J106" t="s">
        <v>168</v>
      </c>
      <c r="L106">
        <v>1</v>
      </c>
      <c r="N106" t="s">
        <v>169</v>
      </c>
      <c r="U106" t="s">
        <v>168</v>
      </c>
      <c r="Y106" t="s">
        <v>168</v>
      </c>
      <c r="AC106" t="s">
        <v>168</v>
      </c>
      <c r="AG106" t="s">
        <v>168</v>
      </c>
      <c r="AK106" t="s">
        <v>168</v>
      </c>
      <c r="AN106">
        <v>25569</v>
      </c>
      <c r="AP106" t="s">
        <v>173</v>
      </c>
      <c r="AQ106">
        <v>25569</v>
      </c>
      <c r="AR106" t="s">
        <v>173</v>
      </c>
      <c r="AS106" t="s">
        <v>174</v>
      </c>
      <c r="AT106" t="s">
        <v>167</v>
      </c>
      <c r="AV106" t="s">
        <v>167</v>
      </c>
      <c r="AW106" t="s">
        <v>167</v>
      </c>
      <c r="AX106" t="s">
        <v>167</v>
      </c>
      <c r="AY106" t="s">
        <v>167</v>
      </c>
      <c r="AZ106" t="s">
        <v>167</v>
      </c>
      <c r="BA106" t="s">
        <v>167</v>
      </c>
      <c r="BB106" t="s">
        <v>167</v>
      </c>
      <c r="BC106" t="s">
        <v>167</v>
      </c>
      <c r="BD106" t="s">
        <v>167</v>
      </c>
      <c r="BE106" t="s">
        <v>167</v>
      </c>
    </row>
    <row r="107" spans="1:57" x14ac:dyDescent="0.25">
      <c r="A107">
        <v>52</v>
      </c>
      <c r="B107">
        <v>52</v>
      </c>
      <c r="C107" t="s">
        <v>289</v>
      </c>
      <c r="E107" t="s">
        <v>165</v>
      </c>
      <c r="F107" t="s">
        <v>166</v>
      </c>
      <c r="G107" t="s">
        <v>167</v>
      </c>
      <c r="H107" t="s">
        <v>167</v>
      </c>
      <c r="J107" t="s">
        <v>168</v>
      </c>
      <c r="L107">
        <v>5</v>
      </c>
      <c r="N107" t="s">
        <v>169</v>
      </c>
      <c r="U107" t="s">
        <v>168</v>
      </c>
      <c r="Y107" t="s">
        <v>168</v>
      </c>
      <c r="AC107" t="s">
        <v>168</v>
      </c>
      <c r="AG107" t="s">
        <v>168</v>
      </c>
      <c r="AK107" t="s">
        <v>168</v>
      </c>
      <c r="AN107">
        <v>25569</v>
      </c>
      <c r="AP107" t="s">
        <v>173</v>
      </c>
      <c r="AQ107">
        <v>25569</v>
      </c>
      <c r="AR107" t="s">
        <v>173</v>
      </c>
      <c r="AS107" t="s">
        <v>174</v>
      </c>
      <c r="AT107" t="s">
        <v>167</v>
      </c>
      <c r="AV107" t="s">
        <v>167</v>
      </c>
      <c r="AW107" t="s">
        <v>167</v>
      </c>
      <c r="AX107" t="s">
        <v>167</v>
      </c>
      <c r="AY107" t="s">
        <v>167</v>
      </c>
      <c r="AZ107" t="s">
        <v>167</v>
      </c>
      <c r="BA107" t="s">
        <v>167</v>
      </c>
      <c r="BB107" t="s">
        <v>167</v>
      </c>
      <c r="BC107" t="s">
        <v>167</v>
      </c>
      <c r="BD107" t="s">
        <v>167</v>
      </c>
      <c r="BE107" t="s">
        <v>167</v>
      </c>
    </row>
    <row r="108" spans="1:57" x14ac:dyDescent="0.25">
      <c r="A108">
        <v>53</v>
      </c>
      <c r="B108">
        <v>53</v>
      </c>
      <c r="C108" t="s">
        <v>290</v>
      </c>
      <c r="E108" t="s">
        <v>165</v>
      </c>
      <c r="F108" t="s">
        <v>166</v>
      </c>
      <c r="G108" t="s">
        <v>167</v>
      </c>
      <c r="H108" t="s">
        <v>167</v>
      </c>
      <c r="J108" t="s">
        <v>168</v>
      </c>
      <c r="L108">
        <v>1</v>
      </c>
      <c r="N108" t="s">
        <v>169</v>
      </c>
      <c r="U108" t="s">
        <v>168</v>
      </c>
      <c r="Y108" t="s">
        <v>168</v>
      </c>
      <c r="AC108" t="s">
        <v>168</v>
      </c>
      <c r="AG108" t="s">
        <v>168</v>
      </c>
      <c r="AK108" t="s">
        <v>168</v>
      </c>
      <c r="AN108">
        <v>25569</v>
      </c>
      <c r="AP108" t="s">
        <v>173</v>
      </c>
      <c r="AQ108">
        <v>25569</v>
      </c>
      <c r="AR108" t="s">
        <v>173</v>
      </c>
      <c r="AS108" t="s">
        <v>174</v>
      </c>
      <c r="AT108" t="s">
        <v>167</v>
      </c>
      <c r="AV108" t="s">
        <v>167</v>
      </c>
      <c r="AW108" t="s">
        <v>167</v>
      </c>
      <c r="AX108" t="s">
        <v>167</v>
      </c>
      <c r="AY108" t="s">
        <v>167</v>
      </c>
      <c r="AZ108" t="s">
        <v>167</v>
      </c>
      <c r="BA108" t="s">
        <v>167</v>
      </c>
      <c r="BB108" t="s">
        <v>167</v>
      </c>
      <c r="BC108" t="s">
        <v>167</v>
      </c>
      <c r="BD108" t="s">
        <v>167</v>
      </c>
      <c r="BE108" t="s">
        <v>167</v>
      </c>
    </row>
    <row r="109" spans="1:57" x14ac:dyDescent="0.25">
      <c r="A109">
        <v>54</v>
      </c>
      <c r="B109">
        <v>54</v>
      </c>
      <c r="C109" t="s">
        <v>291</v>
      </c>
      <c r="E109" t="s">
        <v>165</v>
      </c>
      <c r="F109" t="s">
        <v>166</v>
      </c>
      <c r="G109" t="s">
        <v>167</v>
      </c>
      <c r="H109" t="s">
        <v>167</v>
      </c>
      <c r="J109" t="s">
        <v>168</v>
      </c>
      <c r="L109">
        <v>10</v>
      </c>
      <c r="N109" t="s">
        <v>169</v>
      </c>
      <c r="U109" t="s">
        <v>168</v>
      </c>
      <c r="Y109" t="s">
        <v>168</v>
      </c>
      <c r="AC109" t="s">
        <v>168</v>
      </c>
      <c r="AG109" t="s">
        <v>168</v>
      </c>
      <c r="AK109" t="s">
        <v>168</v>
      </c>
      <c r="AN109">
        <v>25569</v>
      </c>
      <c r="AP109" t="s">
        <v>173</v>
      </c>
      <c r="AQ109">
        <v>25569</v>
      </c>
      <c r="AR109" t="s">
        <v>173</v>
      </c>
      <c r="AS109" t="s">
        <v>174</v>
      </c>
      <c r="AT109" t="s">
        <v>167</v>
      </c>
      <c r="AV109" t="s">
        <v>167</v>
      </c>
      <c r="AW109" t="s">
        <v>167</v>
      </c>
      <c r="AX109" t="s">
        <v>167</v>
      </c>
      <c r="AY109" t="s">
        <v>167</v>
      </c>
      <c r="AZ109" t="s">
        <v>167</v>
      </c>
      <c r="BA109" t="s">
        <v>167</v>
      </c>
      <c r="BB109" t="s">
        <v>167</v>
      </c>
      <c r="BC109" t="s">
        <v>167</v>
      </c>
      <c r="BD109" t="s">
        <v>167</v>
      </c>
      <c r="BE109" t="s">
        <v>167</v>
      </c>
    </row>
    <row r="110" spans="1:57" x14ac:dyDescent="0.25">
      <c r="A110">
        <v>55</v>
      </c>
      <c r="B110">
        <v>55</v>
      </c>
      <c r="C110" t="s">
        <v>292</v>
      </c>
      <c r="E110" t="s">
        <v>165</v>
      </c>
      <c r="F110" t="s">
        <v>166</v>
      </c>
      <c r="G110" t="s">
        <v>167</v>
      </c>
      <c r="H110" t="s">
        <v>167</v>
      </c>
      <c r="I110" t="s">
        <v>168</v>
      </c>
      <c r="K110">
        <v>10</v>
      </c>
      <c r="M110" t="s">
        <v>169</v>
      </c>
      <c r="U110" t="s">
        <v>168</v>
      </c>
      <c r="Y110" t="s">
        <v>168</v>
      </c>
      <c r="AC110" t="s">
        <v>168</v>
      </c>
      <c r="AG110" t="s">
        <v>168</v>
      </c>
      <c r="AK110" t="s">
        <v>168</v>
      </c>
      <c r="AN110">
        <v>25569</v>
      </c>
      <c r="AP110" t="s">
        <v>173</v>
      </c>
      <c r="AQ110">
        <v>25569</v>
      </c>
      <c r="AR110" t="s">
        <v>173</v>
      </c>
      <c r="AS110" t="s">
        <v>174</v>
      </c>
      <c r="AT110" t="s">
        <v>167</v>
      </c>
      <c r="AV110" t="s">
        <v>167</v>
      </c>
      <c r="AW110" t="s">
        <v>167</v>
      </c>
      <c r="AX110" t="s">
        <v>167</v>
      </c>
      <c r="AY110" t="s">
        <v>167</v>
      </c>
      <c r="AZ110" t="s">
        <v>167</v>
      </c>
      <c r="BA110" t="s">
        <v>167</v>
      </c>
      <c r="BB110" t="s">
        <v>167</v>
      </c>
      <c r="BC110" t="s">
        <v>167</v>
      </c>
      <c r="BD110" t="s">
        <v>167</v>
      </c>
      <c r="BE110" t="s">
        <v>167</v>
      </c>
    </row>
    <row r="111" spans="1:57" x14ac:dyDescent="0.25">
      <c r="A111">
        <v>56</v>
      </c>
      <c r="B111">
        <v>56</v>
      </c>
      <c r="C111" t="s">
        <v>293</v>
      </c>
      <c r="E111" t="s">
        <v>165</v>
      </c>
      <c r="F111" t="s">
        <v>166</v>
      </c>
      <c r="G111" t="s">
        <v>167</v>
      </c>
      <c r="H111" t="s">
        <v>167</v>
      </c>
      <c r="I111" t="s">
        <v>168</v>
      </c>
      <c r="K111">
        <v>2.8</v>
      </c>
      <c r="M111" t="s">
        <v>169</v>
      </c>
      <c r="U111" t="s">
        <v>168</v>
      </c>
      <c r="Y111" t="s">
        <v>168</v>
      </c>
      <c r="AC111" t="s">
        <v>168</v>
      </c>
      <c r="AG111" t="s">
        <v>168</v>
      </c>
      <c r="AK111" t="s">
        <v>168</v>
      </c>
      <c r="AN111">
        <v>25569</v>
      </c>
      <c r="AP111" t="s">
        <v>173</v>
      </c>
      <c r="AQ111">
        <v>25569</v>
      </c>
      <c r="AR111" t="s">
        <v>173</v>
      </c>
      <c r="AS111" t="s">
        <v>174</v>
      </c>
      <c r="AT111" t="s">
        <v>167</v>
      </c>
      <c r="AV111" t="s">
        <v>167</v>
      </c>
      <c r="AW111" t="s">
        <v>167</v>
      </c>
      <c r="AX111" t="s">
        <v>167</v>
      </c>
      <c r="AY111" t="s">
        <v>167</v>
      </c>
      <c r="AZ111" t="s">
        <v>167</v>
      </c>
      <c r="BA111" t="s">
        <v>167</v>
      </c>
      <c r="BB111" t="s">
        <v>167</v>
      </c>
      <c r="BC111" t="s">
        <v>167</v>
      </c>
      <c r="BD111" t="s">
        <v>167</v>
      </c>
      <c r="BE111" t="s">
        <v>167</v>
      </c>
    </row>
    <row r="112" spans="1:57" x14ac:dyDescent="0.25">
      <c r="A112">
        <v>57</v>
      </c>
      <c r="B112">
        <v>57</v>
      </c>
      <c r="C112" t="s">
        <v>294</v>
      </c>
      <c r="E112" t="s">
        <v>165</v>
      </c>
      <c r="F112" t="s">
        <v>166</v>
      </c>
      <c r="G112" t="s">
        <v>167</v>
      </c>
      <c r="H112" t="s">
        <v>167</v>
      </c>
      <c r="J112" t="s">
        <v>168</v>
      </c>
      <c r="L112">
        <v>10</v>
      </c>
      <c r="N112" t="s">
        <v>169</v>
      </c>
      <c r="U112" t="s">
        <v>168</v>
      </c>
      <c r="Y112" t="s">
        <v>168</v>
      </c>
      <c r="AC112" t="s">
        <v>168</v>
      </c>
      <c r="AG112" t="s">
        <v>168</v>
      </c>
      <c r="AK112" t="s">
        <v>168</v>
      </c>
      <c r="AN112">
        <v>25569</v>
      </c>
      <c r="AP112" t="s">
        <v>173</v>
      </c>
      <c r="AQ112">
        <v>25569</v>
      </c>
      <c r="AR112" t="s">
        <v>173</v>
      </c>
      <c r="AS112" t="s">
        <v>174</v>
      </c>
      <c r="AT112" t="s">
        <v>167</v>
      </c>
      <c r="AV112" t="s">
        <v>167</v>
      </c>
      <c r="AW112" t="s">
        <v>167</v>
      </c>
      <c r="AX112" t="s">
        <v>167</v>
      </c>
      <c r="AY112" t="s">
        <v>167</v>
      </c>
      <c r="AZ112" t="s">
        <v>167</v>
      </c>
      <c r="BA112" t="s">
        <v>167</v>
      </c>
      <c r="BB112" t="s">
        <v>167</v>
      </c>
      <c r="BC112" t="s">
        <v>167</v>
      </c>
      <c r="BD112" t="s">
        <v>167</v>
      </c>
      <c r="BE112" t="s">
        <v>167</v>
      </c>
    </row>
    <row r="113" spans="1:57" x14ac:dyDescent="0.25">
      <c r="A113">
        <v>58</v>
      </c>
      <c r="B113">
        <v>58</v>
      </c>
      <c r="C113" t="s">
        <v>295</v>
      </c>
      <c r="E113" t="s">
        <v>165</v>
      </c>
      <c r="F113" t="s">
        <v>166</v>
      </c>
      <c r="G113" t="s">
        <v>167</v>
      </c>
      <c r="H113" t="s">
        <v>167</v>
      </c>
      <c r="I113" t="s">
        <v>168</v>
      </c>
      <c r="J113" t="s">
        <v>168</v>
      </c>
      <c r="K113">
        <v>1.3</v>
      </c>
      <c r="L113">
        <v>0.66</v>
      </c>
      <c r="M113" t="s">
        <v>169</v>
      </c>
      <c r="N113" t="s">
        <v>169</v>
      </c>
      <c r="U113" t="s">
        <v>168</v>
      </c>
      <c r="Y113" t="s">
        <v>168</v>
      </c>
      <c r="AC113" t="s">
        <v>168</v>
      </c>
      <c r="AG113" t="s">
        <v>168</v>
      </c>
      <c r="AK113" t="s">
        <v>168</v>
      </c>
      <c r="AN113">
        <v>25569</v>
      </c>
      <c r="AP113" t="s">
        <v>173</v>
      </c>
      <c r="AQ113">
        <v>25569</v>
      </c>
      <c r="AR113" t="s">
        <v>173</v>
      </c>
      <c r="AS113" t="s">
        <v>174</v>
      </c>
      <c r="AT113" t="s">
        <v>167</v>
      </c>
      <c r="AV113" t="s">
        <v>167</v>
      </c>
      <c r="AW113" t="s">
        <v>167</v>
      </c>
      <c r="AX113" t="s">
        <v>167</v>
      </c>
      <c r="AY113" t="s">
        <v>167</v>
      </c>
      <c r="AZ113" t="s">
        <v>167</v>
      </c>
      <c r="BA113" t="s">
        <v>167</v>
      </c>
      <c r="BB113" t="s">
        <v>167</v>
      </c>
      <c r="BC113" t="s">
        <v>167</v>
      </c>
      <c r="BD113" t="s">
        <v>167</v>
      </c>
      <c r="BE113" t="s">
        <v>167</v>
      </c>
    </row>
    <row r="114" spans="1:57" x14ac:dyDescent="0.25">
      <c r="A114">
        <v>59</v>
      </c>
      <c r="B114">
        <v>59</v>
      </c>
      <c r="C114" t="s">
        <v>296</v>
      </c>
      <c r="E114" t="s">
        <v>165</v>
      </c>
      <c r="F114" t="s">
        <v>166</v>
      </c>
      <c r="G114" t="s">
        <v>167</v>
      </c>
      <c r="H114" t="s">
        <v>167</v>
      </c>
      <c r="J114" t="s">
        <v>168</v>
      </c>
      <c r="L114">
        <v>0.72</v>
      </c>
      <c r="N114" t="s">
        <v>169</v>
      </c>
      <c r="U114" t="s">
        <v>168</v>
      </c>
      <c r="Y114" t="s">
        <v>168</v>
      </c>
      <c r="AC114" t="s">
        <v>168</v>
      </c>
      <c r="AG114" t="s">
        <v>168</v>
      </c>
      <c r="AK114" t="s">
        <v>168</v>
      </c>
      <c r="AN114">
        <v>25569</v>
      </c>
      <c r="AP114" t="s">
        <v>173</v>
      </c>
      <c r="AQ114">
        <v>25569</v>
      </c>
      <c r="AR114" t="s">
        <v>173</v>
      </c>
      <c r="AS114" t="s">
        <v>174</v>
      </c>
      <c r="AT114" t="s">
        <v>167</v>
      </c>
      <c r="AV114" t="s">
        <v>167</v>
      </c>
      <c r="AW114" t="s">
        <v>167</v>
      </c>
      <c r="AX114" t="s">
        <v>167</v>
      </c>
      <c r="AY114" t="s">
        <v>167</v>
      </c>
      <c r="AZ114" t="s">
        <v>167</v>
      </c>
      <c r="BA114" t="s">
        <v>167</v>
      </c>
      <c r="BB114" t="s">
        <v>167</v>
      </c>
      <c r="BC114" t="s">
        <v>167</v>
      </c>
      <c r="BD114" t="s">
        <v>167</v>
      </c>
      <c r="BE114" t="s">
        <v>167</v>
      </c>
    </row>
    <row r="115" spans="1:57" x14ac:dyDescent="0.25">
      <c r="A115">
        <v>60</v>
      </c>
      <c r="B115">
        <v>60</v>
      </c>
      <c r="C115" t="s">
        <v>297</v>
      </c>
      <c r="E115" t="s">
        <v>165</v>
      </c>
      <c r="F115" t="s">
        <v>166</v>
      </c>
      <c r="G115" t="s">
        <v>167</v>
      </c>
      <c r="H115" t="s">
        <v>167</v>
      </c>
      <c r="J115" t="s">
        <v>168</v>
      </c>
      <c r="L115">
        <v>5.2</v>
      </c>
      <c r="N115" t="s">
        <v>169</v>
      </c>
      <c r="U115" t="s">
        <v>168</v>
      </c>
      <c r="Y115" t="s">
        <v>168</v>
      </c>
      <c r="AC115" t="s">
        <v>168</v>
      </c>
      <c r="AG115" t="s">
        <v>168</v>
      </c>
      <c r="AK115" t="s">
        <v>168</v>
      </c>
      <c r="AN115">
        <v>25569</v>
      </c>
      <c r="AP115" t="s">
        <v>173</v>
      </c>
      <c r="AQ115">
        <v>25569</v>
      </c>
      <c r="AR115" t="s">
        <v>173</v>
      </c>
      <c r="AS115" t="s">
        <v>174</v>
      </c>
      <c r="AT115" t="s">
        <v>167</v>
      </c>
      <c r="AV115" t="s">
        <v>167</v>
      </c>
      <c r="AW115" t="s">
        <v>167</v>
      </c>
      <c r="AX115" t="s">
        <v>167</v>
      </c>
      <c r="AY115" t="s">
        <v>167</v>
      </c>
      <c r="AZ115" t="s">
        <v>167</v>
      </c>
      <c r="BA115" t="s">
        <v>167</v>
      </c>
      <c r="BB115" t="s">
        <v>167</v>
      </c>
      <c r="BC115" t="s">
        <v>167</v>
      </c>
      <c r="BD115" t="s">
        <v>167</v>
      </c>
      <c r="BE115" t="s">
        <v>167</v>
      </c>
    </row>
    <row r="116" spans="1:57" x14ac:dyDescent="0.25">
      <c r="A116">
        <v>62</v>
      </c>
      <c r="B116">
        <v>62</v>
      </c>
      <c r="C116" t="s">
        <v>298</v>
      </c>
      <c r="E116" t="s">
        <v>165</v>
      </c>
      <c r="F116" t="s">
        <v>166</v>
      </c>
      <c r="G116" t="s">
        <v>167</v>
      </c>
      <c r="H116" t="s">
        <v>167</v>
      </c>
      <c r="J116" t="s">
        <v>168</v>
      </c>
      <c r="L116">
        <v>1900</v>
      </c>
      <c r="N116" t="s">
        <v>169</v>
      </c>
      <c r="U116" t="s">
        <v>168</v>
      </c>
      <c r="Y116" t="s">
        <v>168</v>
      </c>
      <c r="AC116" t="s">
        <v>168</v>
      </c>
      <c r="AG116" t="s">
        <v>168</v>
      </c>
      <c r="AK116" t="s">
        <v>168</v>
      </c>
      <c r="AN116">
        <v>25569</v>
      </c>
      <c r="AP116" t="s">
        <v>173</v>
      </c>
      <c r="AQ116">
        <v>25569</v>
      </c>
      <c r="AR116" t="s">
        <v>173</v>
      </c>
      <c r="AS116" t="s">
        <v>174</v>
      </c>
      <c r="AT116" t="s">
        <v>167</v>
      </c>
      <c r="AV116" t="s">
        <v>167</v>
      </c>
      <c r="AW116" t="s">
        <v>167</v>
      </c>
      <c r="AX116" t="s">
        <v>167</v>
      </c>
      <c r="AY116" t="s">
        <v>167</v>
      </c>
      <c r="AZ116" t="s">
        <v>167</v>
      </c>
      <c r="BA116" t="s">
        <v>167</v>
      </c>
      <c r="BB116" t="s">
        <v>167</v>
      </c>
      <c r="BC116" t="s">
        <v>167</v>
      </c>
      <c r="BD116" t="s">
        <v>167</v>
      </c>
      <c r="BE116" t="s">
        <v>167</v>
      </c>
    </row>
    <row r="117" spans="1:57" x14ac:dyDescent="0.25">
      <c r="A117">
        <v>599</v>
      </c>
      <c r="B117">
        <v>599</v>
      </c>
      <c r="C117" t="s">
        <v>299</v>
      </c>
      <c r="E117" t="s">
        <v>165</v>
      </c>
      <c r="F117" t="s">
        <v>166</v>
      </c>
      <c r="G117" t="s">
        <v>167</v>
      </c>
      <c r="H117" t="s">
        <v>167</v>
      </c>
      <c r="M117" t="s">
        <v>169</v>
      </c>
      <c r="N117" t="s">
        <v>169</v>
      </c>
      <c r="U117" t="s">
        <v>168</v>
      </c>
      <c r="Y117" t="s">
        <v>168</v>
      </c>
      <c r="AC117" t="s">
        <v>168</v>
      </c>
      <c r="AG117" t="s">
        <v>168</v>
      </c>
      <c r="AK117" t="s">
        <v>168</v>
      </c>
      <c r="AN117">
        <v>25569</v>
      </c>
      <c r="AO117">
        <v>40392.49</v>
      </c>
      <c r="AP117" t="s">
        <v>173</v>
      </c>
      <c r="AQ117">
        <v>25569</v>
      </c>
      <c r="AR117" t="s">
        <v>171</v>
      </c>
      <c r="AS117">
        <v>37596</v>
      </c>
      <c r="AT117" t="s">
        <v>167</v>
      </c>
      <c r="AV117" t="s">
        <v>167</v>
      </c>
      <c r="AW117" t="s">
        <v>167</v>
      </c>
      <c r="AX117" t="s">
        <v>167</v>
      </c>
      <c r="AY117" t="s">
        <v>167</v>
      </c>
      <c r="AZ117" t="s">
        <v>167</v>
      </c>
      <c r="BA117" t="s">
        <v>167</v>
      </c>
      <c r="BB117" t="s">
        <v>167</v>
      </c>
      <c r="BC117" t="s">
        <v>167</v>
      </c>
      <c r="BD117" t="s">
        <v>167</v>
      </c>
      <c r="BE117" t="s">
        <v>167</v>
      </c>
    </row>
    <row r="118" spans="1:57" x14ac:dyDescent="0.25">
      <c r="A118">
        <v>74</v>
      </c>
      <c r="B118">
        <v>74</v>
      </c>
      <c r="C118" t="s">
        <v>300</v>
      </c>
      <c r="E118" t="s">
        <v>165</v>
      </c>
      <c r="F118" t="s">
        <v>166</v>
      </c>
      <c r="G118" t="s">
        <v>167</v>
      </c>
      <c r="H118" t="s">
        <v>167</v>
      </c>
      <c r="J118" t="s">
        <v>168</v>
      </c>
      <c r="L118">
        <v>1.8</v>
      </c>
      <c r="N118" t="s">
        <v>169</v>
      </c>
      <c r="U118" t="s">
        <v>168</v>
      </c>
      <c r="Y118" t="s">
        <v>168</v>
      </c>
      <c r="AC118" t="s">
        <v>168</v>
      </c>
      <c r="AG118" t="s">
        <v>168</v>
      </c>
      <c r="AK118" t="s">
        <v>168</v>
      </c>
      <c r="AN118">
        <v>25569</v>
      </c>
      <c r="AP118" t="s">
        <v>173</v>
      </c>
      <c r="AQ118">
        <v>25569</v>
      </c>
      <c r="AR118" t="s">
        <v>173</v>
      </c>
      <c r="AS118" t="s">
        <v>174</v>
      </c>
      <c r="AT118" t="s">
        <v>167</v>
      </c>
      <c r="AV118" t="s">
        <v>167</v>
      </c>
      <c r="AW118" t="s">
        <v>167</v>
      </c>
      <c r="AX118" t="s">
        <v>167</v>
      </c>
      <c r="AY118" t="s">
        <v>167</v>
      </c>
      <c r="AZ118" t="s">
        <v>167</v>
      </c>
      <c r="BA118" t="s">
        <v>167</v>
      </c>
      <c r="BB118" t="s">
        <v>167</v>
      </c>
      <c r="BC118" t="s">
        <v>167</v>
      </c>
      <c r="BD118" t="s">
        <v>167</v>
      </c>
      <c r="BE118" t="s">
        <v>167</v>
      </c>
    </row>
    <row r="119" spans="1:57" x14ac:dyDescent="0.25">
      <c r="A119">
        <v>613</v>
      </c>
      <c r="B119">
        <v>613</v>
      </c>
      <c r="C119" t="s">
        <v>301</v>
      </c>
      <c r="E119" t="s">
        <v>165</v>
      </c>
      <c r="F119" t="s">
        <v>166</v>
      </c>
      <c r="G119" t="s">
        <v>167</v>
      </c>
      <c r="H119" t="s">
        <v>167</v>
      </c>
      <c r="J119" t="s">
        <v>168</v>
      </c>
      <c r="L119">
        <v>2E-3</v>
      </c>
      <c r="N119" t="s">
        <v>169</v>
      </c>
      <c r="U119" t="s">
        <v>168</v>
      </c>
      <c r="Y119" t="s">
        <v>168</v>
      </c>
      <c r="AC119" t="s">
        <v>168</v>
      </c>
      <c r="AG119" t="s">
        <v>168</v>
      </c>
      <c r="AK119" t="s">
        <v>168</v>
      </c>
      <c r="AN119">
        <v>25569</v>
      </c>
      <c r="AP119" t="s">
        <v>173</v>
      </c>
      <c r="AQ119">
        <v>25569</v>
      </c>
      <c r="AR119" t="s">
        <v>266</v>
      </c>
      <c r="AS119">
        <v>38088</v>
      </c>
      <c r="AT119" t="s">
        <v>167</v>
      </c>
      <c r="AV119" t="s">
        <v>167</v>
      </c>
      <c r="AW119" t="s">
        <v>167</v>
      </c>
      <c r="AX119" t="s">
        <v>167</v>
      </c>
      <c r="AY119" t="s">
        <v>167</v>
      </c>
      <c r="AZ119" t="s">
        <v>167</v>
      </c>
      <c r="BA119" t="s">
        <v>167</v>
      </c>
      <c r="BB119" t="s">
        <v>167</v>
      </c>
      <c r="BC119" t="s">
        <v>167</v>
      </c>
      <c r="BD119" t="s">
        <v>167</v>
      </c>
      <c r="BE119" t="s">
        <v>167</v>
      </c>
    </row>
    <row r="120" spans="1:57" x14ac:dyDescent="0.25">
      <c r="A120">
        <v>77</v>
      </c>
      <c r="B120">
        <v>77</v>
      </c>
      <c r="C120" t="s">
        <v>302</v>
      </c>
      <c r="E120" t="s">
        <v>165</v>
      </c>
      <c r="F120" t="s">
        <v>166</v>
      </c>
      <c r="G120" t="s">
        <v>167</v>
      </c>
      <c r="H120" t="s">
        <v>167</v>
      </c>
      <c r="J120" t="s">
        <v>168</v>
      </c>
      <c r="L120">
        <v>0.01</v>
      </c>
      <c r="N120" t="s">
        <v>169</v>
      </c>
      <c r="U120" t="s">
        <v>168</v>
      </c>
      <c r="Y120" t="s">
        <v>168</v>
      </c>
      <c r="AC120" t="s">
        <v>168</v>
      </c>
      <c r="AG120" t="s">
        <v>168</v>
      </c>
      <c r="AK120" t="s">
        <v>168</v>
      </c>
      <c r="AN120">
        <v>25569</v>
      </c>
      <c r="AP120" t="s">
        <v>173</v>
      </c>
      <c r="AQ120">
        <v>25569</v>
      </c>
      <c r="AR120" t="s">
        <v>266</v>
      </c>
      <c r="AS120">
        <v>38088</v>
      </c>
      <c r="AT120" t="s">
        <v>167</v>
      </c>
      <c r="AV120" t="s">
        <v>167</v>
      </c>
      <c r="AW120" t="s">
        <v>167</v>
      </c>
      <c r="AX120" t="s">
        <v>167</v>
      </c>
      <c r="AY120" t="s">
        <v>167</v>
      </c>
      <c r="AZ120" t="s">
        <v>167</v>
      </c>
      <c r="BA120" t="s">
        <v>167</v>
      </c>
      <c r="BB120" t="s">
        <v>167</v>
      </c>
      <c r="BC120" t="s">
        <v>167</v>
      </c>
      <c r="BD120" t="s">
        <v>167</v>
      </c>
      <c r="BE120" t="s">
        <v>167</v>
      </c>
    </row>
    <row r="121" spans="1:57" x14ac:dyDescent="0.25">
      <c r="A121">
        <v>78</v>
      </c>
      <c r="B121">
        <v>78</v>
      </c>
      <c r="C121" t="s">
        <v>303</v>
      </c>
      <c r="E121" t="s">
        <v>165</v>
      </c>
      <c r="F121" t="s">
        <v>166</v>
      </c>
      <c r="G121" t="s">
        <v>167</v>
      </c>
      <c r="H121" t="s">
        <v>167</v>
      </c>
      <c r="J121" t="s">
        <v>168</v>
      </c>
      <c r="L121">
        <v>10</v>
      </c>
      <c r="N121" t="s">
        <v>169</v>
      </c>
      <c r="U121" t="s">
        <v>168</v>
      </c>
      <c r="Y121" t="s">
        <v>168</v>
      </c>
      <c r="AC121" t="s">
        <v>168</v>
      </c>
      <c r="AG121" t="s">
        <v>168</v>
      </c>
      <c r="AK121" t="s">
        <v>168</v>
      </c>
      <c r="AN121">
        <v>25569</v>
      </c>
      <c r="AP121" t="s">
        <v>173</v>
      </c>
      <c r="AQ121">
        <v>25569</v>
      </c>
      <c r="AR121" t="s">
        <v>173</v>
      </c>
      <c r="AS121" t="s">
        <v>174</v>
      </c>
      <c r="AT121" t="s">
        <v>167</v>
      </c>
      <c r="AV121" t="s">
        <v>167</v>
      </c>
      <c r="AW121" t="s">
        <v>167</v>
      </c>
      <c r="AX121" t="s">
        <v>167</v>
      </c>
      <c r="AY121" t="s">
        <v>167</v>
      </c>
      <c r="AZ121" t="s">
        <v>167</v>
      </c>
      <c r="BA121" t="s">
        <v>167</v>
      </c>
      <c r="BB121" t="s">
        <v>167</v>
      </c>
      <c r="BC121" t="s">
        <v>167</v>
      </c>
      <c r="BD121" t="s">
        <v>167</v>
      </c>
      <c r="BE121" t="s">
        <v>167</v>
      </c>
    </row>
    <row r="122" spans="1:57" x14ac:dyDescent="0.25">
      <c r="A122">
        <v>79</v>
      </c>
      <c r="B122">
        <v>79</v>
      </c>
      <c r="C122" t="s">
        <v>304</v>
      </c>
      <c r="E122" t="s">
        <v>165</v>
      </c>
      <c r="F122" t="s">
        <v>166</v>
      </c>
      <c r="G122" t="s">
        <v>167</v>
      </c>
      <c r="H122" t="s">
        <v>167</v>
      </c>
      <c r="J122" t="s">
        <v>168</v>
      </c>
      <c r="L122">
        <v>1E-3</v>
      </c>
      <c r="N122" t="s">
        <v>169</v>
      </c>
      <c r="U122" t="s">
        <v>168</v>
      </c>
      <c r="Y122" t="s">
        <v>168</v>
      </c>
      <c r="AC122" t="s">
        <v>168</v>
      </c>
      <c r="AG122" t="s">
        <v>168</v>
      </c>
      <c r="AK122" t="s">
        <v>168</v>
      </c>
      <c r="AN122">
        <v>25569</v>
      </c>
      <c r="AP122" t="s">
        <v>173</v>
      </c>
      <c r="AQ122">
        <v>25569</v>
      </c>
      <c r="AR122" t="s">
        <v>173</v>
      </c>
      <c r="AS122" t="s">
        <v>174</v>
      </c>
      <c r="AT122" t="s">
        <v>167</v>
      </c>
      <c r="AV122" t="s">
        <v>167</v>
      </c>
      <c r="AW122" t="s">
        <v>167</v>
      </c>
      <c r="AX122" t="s">
        <v>167</v>
      </c>
      <c r="AY122" t="s">
        <v>167</v>
      </c>
      <c r="AZ122" t="s">
        <v>167</v>
      </c>
      <c r="BA122" t="s">
        <v>167</v>
      </c>
      <c r="BB122" t="s">
        <v>167</v>
      </c>
      <c r="BC122" t="s">
        <v>167</v>
      </c>
      <c r="BD122" t="s">
        <v>167</v>
      </c>
      <c r="BE122" t="s">
        <v>167</v>
      </c>
    </row>
    <row r="123" spans="1:57" x14ac:dyDescent="0.25">
      <c r="A123">
        <v>80</v>
      </c>
      <c r="B123">
        <v>80</v>
      </c>
      <c r="C123" t="s">
        <v>305</v>
      </c>
      <c r="E123" t="s">
        <v>165</v>
      </c>
      <c r="F123" t="s">
        <v>166</v>
      </c>
      <c r="G123" t="s">
        <v>167</v>
      </c>
      <c r="H123" t="s">
        <v>167</v>
      </c>
      <c r="J123" t="s">
        <v>168</v>
      </c>
      <c r="L123">
        <v>0.5</v>
      </c>
      <c r="N123" t="s">
        <v>169</v>
      </c>
      <c r="U123" t="s">
        <v>168</v>
      </c>
      <c r="Y123" t="s">
        <v>168</v>
      </c>
      <c r="AC123" t="s">
        <v>168</v>
      </c>
      <c r="AG123" t="s">
        <v>168</v>
      </c>
      <c r="AK123" t="s">
        <v>168</v>
      </c>
      <c r="AN123">
        <v>25569</v>
      </c>
      <c r="AP123" t="s">
        <v>173</v>
      </c>
      <c r="AQ123">
        <v>25569</v>
      </c>
      <c r="AR123" t="s">
        <v>173</v>
      </c>
      <c r="AS123" t="s">
        <v>174</v>
      </c>
      <c r="AT123" t="s">
        <v>167</v>
      </c>
      <c r="AV123" t="s">
        <v>167</v>
      </c>
      <c r="AW123" t="s">
        <v>167</v>
      </c>
      <c r="AX123" t="s">
        <v>167</v>
      </c>
      <c r="AY123" t="s">
        <v>167</v>
      </c>
      <c r="AZ123" t="s">
        <v>167</v>
      </c>
      <c r="BA123" t="s">
        <v>167</v>
      </c>
      <c r="BB123" t="s">
        <v>167</v>
      </c>
      <c r="BC123" t="s">
        <v>167</v>
      </c>
      <c r="BD123" t="s">
        <v>167</v>
      </c>
      <c r="BE123" t="s">
        <v>167</v>
      </c>
    </row>
    <row r="124" spans="1:57" x14ac:dyDescent="0.25">
      <c r="A124">
        <v>81</v>
      </c>
      <c r="B124">
        <v>81</v>
      </c>
      <c r="C124" t="s">
        <v>306</v>
      </c>
      <c r="E124" t="s">
        <v>165</v>
      </c>
      <c r="F124" t="s">
        <v>166</v>
      </c>
      <c r="G124" t="s">
        <v>167</v>
      </c>
      <c r="H124" t="s">
        <v>167</v>
      </c>
      <c r="I124" t="s">
        <v>168</v>
      </c>
      <c r="K124">
        <v>5</v>
      </c>
      <c r="M124" t="s">
        <v>169</v>
      </c>
      <c r="U124" t="s">
        <v>168</v>
      </c>
      <c r="Y124" t="s">
        <v>168</v>
      </c>
      <c r="AC124" t="s">
        <v>168</v>
      </c>
      <c r="AG124" t="s">
        <v>168</v>
      </c>
      <c r="AK124" t="s">
        <v>168</v>
      </c>
      <c r="AN124">
        <v>25569</v>
      </c>
      <c r="AP124" t="s">
        <v>173</v>
      </c>
      <c r="AQ124">
        <v>25569</v>
      </c>
      <c r="AR124" t="s">
        <v>173</v>
      </c>
      <c r="AS124" t="s">
        <v>174</v>
      </c>
      <c r="AT124" t="s">
        <v>167</v>
      </c>
      <c r="AV124" t="s">
        <v>167</v>
      </c>
      <c r="AW124" t="s">
        <v>167</v>
      </c>
      <c r="AX124" t="s">
        <v>167</v>
      </c>
      <c r="AY124" t="s">
        <v>167</v>
      </c>
      <c r="AZ124" t="s">
        <v>167</v>
      </c>
      <c r="BA124" t="s">
        <v>167</v>
      </c>
      <c r="BB124" t="s">
        <v>167</v>
      </c>
      <c r="BC124" t="s">
        <v>167</v>
      </c>
      <c r="BD124" t="s">
        <v>167</v>
      </c>
      <c r="BE124" t="s">
        <v>167</v>
      </c>
    </row>
    <row r="125" spans="1:57" x14ac:dyDescent="0.25">
      <c r="A125">
        <v>82</v>
      </c>
      <c r="B125">
        <v>82</v>
      </c>
      <c r="C125" t="s">
        <v>307</v>
      </c>
      <c r="E125" t="s">
        <v>165</v>
      </c>
      <c r="F125" t="s">
        <v>166</v>
      </c>
      <c r="G125" t="s">
        <v>167</v>
      </c>
      <c r="H125" t="s">
        <v>167</v>
      </c>
      <c r="J125" t="s">
        <v>168</v>
      </c>
      <c r="L125">
        <v>5</v>
      </c>
      <c r="N125" t="s">
        <v>169</v>
      </c>
      <c r="U125" t="s">
        <v>168</v>
      </c>
      <c r="Y125" t="s">
        <v>168</v>
      </c>
      <c r="AC125" t="s">
        <v>168</v>
      </c>
      <c r="AG125" t="s">
        <v>168</v>
      </c>
      <c r="AK125" t="s">
        <v>168</v>
      </c>
      <c r="AN125">
        <v>25569</v>
      </c>
      <c r="AP125" t="s">
        <v>173</v>
      </c>
      <c r="AQ125">
        <v>25569</v>
      </c>
      <c r="AR125" t="s">
        <v>173</v>
      </c>
      <c r="AS125" t="s">
        <v>308</v>
      </c>
      <c r="AT125" t="s">
        <v>167</v>
      </c>
      <c r="AV125" t="s">
        <v>167</v>
      </c>
      <c r="AW125" t="s">
        <v>167</v>
      </c>
      <c r="AX125" t="s">
        <v>167</v>
      </c>
      <c r="AY125" t="s">
        <v>167</v>
      </c>
      <c r="AZ125" t="s">
        <v>167</v>
      </c>
      <c r="BA125" t="s">
        <v>167</v>
      </c>
      <c r="BB125" t="s">
        <v>167</v>
      </c>
      <c r="BC125" t="s">
        <v>167</v>
      </c>
      <c r="BD125" t="s">
        <v>167</v>
      </c>
      <c r="BE125" t="s">
        <v>167</v>
      </c>
    </row>
    <row r="126" spans="1:57" x14ac:dyDescent="0.25">
      <c r="A126">
        <v>83</v>
      </c>
      <c r="B126">
        <v>83</v>
      </c>
      <c r="C126" t="s">
        <v>309</v>
      </c>
      <c r="E126" t="s">
        <v>165</v>
      </c>
      <c r="F126" t="s">
        <v>166</v>
      </c>
      <c r="G126" t="s">
        <v>167</v>
      </c>
      <c r="H126" t="s">
        <v>167</v>
      </c>
      <c r="J126" t="s">
        <v>168</v>
      </c>
      <c r="L126">
        <v>2</v>
      </c>
      <c r="N126" t="s">
        <v>169</v>
      </c>
      <c r="U126" t="s">
        <v>168</v>
      </c>
      <c r="Y126" t="s">
        <v>168</v>
      </c>
      <c r="AC126" t="s">
        <v>168</v>
      </c>
      <c r="AG126" t="s">
        <v>168</v>
      </c>
      <c r="AK126" t="s">
        <v>168</v>
      </c>
      <c r="AN126">
        <v>25569</v>
      </c>
      <c r="AP126" t="s">
        <v>173</v>
      </c>
      <c r="AQ126">
        <v>25569</v>
      </c>
      <c r="AR126" t="s">
        <v>173</v>
      </c>
      <c r="AS126" t="s">
        <v>174</v>
      </c>
      <c r="AT126" t="s">
        <v>167</v>
      </c>
      <c r="AV126" t="s">
        <v>167</v>
      </c>
      <c r="AW126" t="s">
        <v>167</v>
      </c>
      <c r="AX126" t="s">
        <v>167</v>
      </c>
      <c r="AY126" t="s">
        <v>167</v>
      </c>
      <c r="AZ126" t="s">
        <v>167</v>
      </c>
      <c r="BA126" t="s">
        <v>167</v>
      </c>
      <c r="BB126" t="s">
        <v>167</v>
      </c>
      <c r="BC126" t="s">
        <v>167</v>
      </c>
      <c r="BD126" t="s">
        <v>167</v>
      </c>
      <c r="BE126" t="s">
        <v>167</v>
      </c>
    </row>
    <row r="127" spans="1:57" x14ac:dyDescent="0.25">
      <c r="A127">
        <v>84</v>
      </c>
      <c r="B127">
        <v>84</v>
      </c>
      <c r="C127" t="s">
        <v>310</v>
      </c>
      <c r="E127" t="s">
        <v>165</v>
      </c>
      <c r="F127" t="s">
        <v>166</v>
      </c>
      <c r="G127" t="s">
        <v>167</v>
      </c>
      <c r="H127" t="s">
        <v>167</v>
      </c>
      <c r="J127" t="s">
        <v>168</v>
      </c>
      <c r="L127">
        <v>10</v>
      </c>
      <c r="N127" t="s">
        <v>169</v>
      </c>
      <c r="U127" t="s">
        <v>168</v>
      </c>
      <c r="Y127" t="s">
        <v>168</v>
      </c>
      <c r="AC127" t="s">
        <v>168</v>
      </c>
      <c r="AG127" t="s">
        <v>168</v>
      </c>
      <c r="AK127" t="s">
        <v>168</v>
      </c>
      <c r="AN127">
        <v>25569</v>
      </c>
      <c r="AP127" t="s">
        <v>173</v>
      </c>
      <c r="AQ127">
        <v>25569</v>
      </c>
      <c r="AR127" t="s">
        <v>173</v>
      </c>
      <c r="AS127" t="s">
        <v>174</v>
      </c>
      <c r="AT127" t="s">
        <v>167</v>
      </c>
      <c r="AV127" t="s">
        <v>167</v>
      </c>
      <c r="AW127" t="s">
        <v>167</v>
      </c>
      <c r="AX127" t="s">
        <v>167</v>
      </c>
      <c r="AY127" t="s">
        <v>167</v>
      </c>
      <c r="AZ127" t="s">
        <v>167</v>
      </c>
      <c r="BA127" t="s">
        <v>167</v>
      </c>
      <c r="BB127" t="s">
        <v>167</v>
      </c>
      <c r="BC127" t="s">
        <v>167</v>
      </c>
      <c r="BD127" t="s">
        <v>167</v>
      </c>
      <c r="BE127" t="s">
        <v>167</v>
      </c>
    </row>
    <row r="128" spans="1:57" x14ac:dyDescent="0.25">
      <c r="A128">
        <v>85</v>
      </c>
      <c r="B128">
        <v>85</v>
      </c>
      <c r="C128" t="s">
        <v>311</v>
      </c>
      <c r="E128" t="s">
        <v>165</v>
      </c>
      <c r="F128" t="s">
        <v>166</v>
      </c>
      <c r="G128" t="s">
        <v>167</v>
      </c>
      <c r="H128" t="s">
        <v>167</v>
      </c>
      <c r="J128" t="s">
        <v>168</v>
      </c>
      <c r="L128">
        <v>10</v>
      </c>
      <c r="N128" t="s">
        <v>169</v>
      </c>
      <c r="U128" t="s">
        <v>168</v>
      </c>
      <c r="Y128" t="s">
        <v>168</v>
      </c>
      <c r="AC128" t="s">
        <v>168</v>
      </c>
      <c r="AG128" t="s">
        <v>168</v>
      </c>
      <c r="AK128" t="s">
        <v>168</v>
      </c>
      <c r="AN128">
        <v>25569</v>
      </c>
      <c r="AP128" t="s">
        <v>173</v>
      </c>
      <c r="AQ128">
        <v>25569</v>
      </c>
      <c r="AR128" t="s">
        <v>173</v>
      </c>
      <c r="AS128" t="s">
        <v>174</v>
      </c>
      <c r="AT128" t="s">
        <v>167</v>
      </c>
      <c r="AV128" t="s">
        <v>167</v>
      </c>
      <c r="AW128" t="s">
        <v>167</v>
      </c>
      <c r="AX128" t="s">
        <v>167</v>
      </c>
      <c r="AY128" t="s">
        <v>167</v>
      </c>
      <c r="AZ128" t="s">
        <v>167</v>
      </c>
      <c r="BA128" t="s">
        <v>167</v>
      </c>
      <c r="BB128" t="s">
        <v>167</v>
      </c>
      <c r="BC128" t="s">
        <v>167</v>
      </c>
      <c r="BD128" t="s">
        <v>167</v>
      </c>
      <c r="BE128" t="s">
        <v>167</v>
      </c>
    </row>
    <row r="129" spans="1:57" x14ac:dyDescent="0.25">
      <c r="A129">
        <v>86</v>
      </c>
      <c r="B129">
        <v>86</v>
      </c>
      <c r="C129" t="s">
        <v>312</v>
      </c>
      <c r="E129" t="s">
        <v>165</v>
      </c>
      <c r="F129" t="s">
        <v>166</v>
      </c>
      <c r="G129" t="s">
        <v>167</v>
      </c>
      <c r="H129" t="s">
        <v>167</v>
      </c>
      <c r="I129" t="s">
        <v>168</v>
      </c>
      <c r="J129" t="s">
        <v>168</v>
      </c>
      <c r="K129">
        <v>19</v>
      </c>
      <c r="L129">
        <v>12</v>
      </c>
      <c r="M129" t="s">
        <v>169</v>
      </c>
      <c r="N129" t="s">
        <v>169</v>
      </c>
      <c r="U129" t="s">
        <v>168</v>
      </c>
      <c r="Y129" t="s">
        <v>168</v>
      </c>
      <c r="AC129" t="s">
        <v>168</v>
      </c>
      <c r="AG129" t="s">
        <v>168</v>
      </c>
      <c r="AK129" t="s">
        <v>168</v>
      </c>
      <c r="AN129">
        <v>25569</v>
      </c>
      <c r="AP129" t="s">
        <v>173</v>
      </c>
      <c r="AQ129">
        <v>25569</v>
      </c>
      <c r="AR129" t="s">
        <v>173</v>
      </c>
      <c r="AS129" t="s">
        <v>174</v>
      </c>
      <c r="AT129" t="s">
        <v>167</v>
      </c>
      <c r="AV129" t="s">
        <v>167</v>
      </c>
      <c r="AW129" t="s">
        <v>167</v>
      </c>
      <c r="AX129" t="s">
        <v>167</v>
      </c>
      <c r="AY129" t="s">
        <v>167</v>
      </c>
      <c r="AZ129" t="s">
        <v>167</v>
      </c>
      <c r="BA129" t="s">
        <v>167</v>
      </c>
      <c r="BB129" t="s">
        <v>167</v>
      </c>
      <c r="BC129" t="s">
        <v>167</v>
      </c>
      <c r="BD129" t="s">
        <v>167</v>
      </c>
      <c r="BE129" t="s">
        <v>167</v>
      </c>
    </row>
    <row r="130" spans="1:57" x14ac:dyDescent="0.25">
      <c r="A130">
        <v>87</v>
      </c>
      <c r="B130">
        <v>87</v>
      </c>
      <c r="C130" t="s">
        <v>313</v>
      </c>
      <c r="E130" t="s">
        <v>165</v>
      </c>
      <c r="F130" t="s">
        <v>166</v>
      </c>
      <c r="G130" t="s">
        <v>167</v>
      </c>
      <c r="H130" t="s">
        <v>167</v>
      </c>
      <c r="I130" t="s">
        <v>168</v>
      </c>
      <c r="J130" t="s">
        <v>168</v>
      </c>
      <c r="K130">
        <v>3</v>
      </c>
      <c r="L130">
        <v>1</v>
      </c>
      <c r="M130" t="s">
        <v>169</v>
      </c>
      <c r="N130" t="s">
        <v>169</v>
      </c>
      <c r="U130" t="s">
        <v>168</v>
      </c>
      <c r="Y130" t="s">
        <v>168</v>
      </c>
      <c r="AC130" t="s">
        <v>168</v>
      </c>
      <c r="AG130" t="s">
        <v>168</v>
      </c>
      <c r="AK130" t="s">
        <v>168</v>
      </c>
      <c r="AN130">
        <v>25569</v>
      </c>
      <c r="AP130" t="s">
        <v>173</v>
      </c>
      <c r="AQ130">
        <v>25569</v>
      </c>
      <c r="AR130" t="s">
        <v>173</v>
      </c>
      <c r="AS130" t="s">
        <v>174</v>
      </c>
      <c r="AT130" t="s">
        <v>167</v>
      </c>
      <c r="AV130" t="s">
        <v>167</v>
      </c>
      <c r="AW130" t="s">
        <v>167</v>
      </c>
      <c r="AX130" t="s">
        <v>167</v>
      </c>
      <c r="AY130" t="s">
        <v>167</v>
      </c>
      <c r="AZ130" t="s">
        <v>167</v>
      </c>
      <c r="BA130" t="s">
        <v>167</v>
      </c>
      <c r="BB130" t="s">
        <v>167</v>
      </c>
      <c r="BC130" t="s">
        <v>167</v>
      </c>
      <c r="BD130" t="s">
        <v>167</v>
      </c>
      <c r="BE130" t="s">
        <v>167</v>
      </c>
    </row>
    <row r="131" spans="1:57" x14ac:dyDescent="0.25">
      <c r="A131">
        <v>88</v>
      </c>
      <c r="B131">
        <v>88</v>
      </c>
      <c r="C131" t="s">
        <v>314</v>
      </c>
      <c r="E131" t="s">
        <v>165</v>
      </c>
      <c r="F131" t="s">
        <v>166</v>
      </c>
      <c r="G131" t="s">
        <v>167</v>
      </c>
      <c r="H131" t="s">
        <v>167</v>
      </c>
      <c r="I131" t="s">
        <v>168</v>
      </c>
      <c r="J131" t="s">
        <v>168</v>
      </c>
      <c r="K131">
        <v>46</v>
      </c>
      <c r="L131">
        <v>23</v>
      </c>
      <c r="M131" t="s">
        <v>169</v>
      </c>
      <c r="N131" t="s">
        <v>169</v>
      </c>
      <c r="U131" t="s">
        <v>168</v>
      </c>
      <c r="Y131" t="s">
        <v>168</v>
      </c>
      <c r="AC131" t="s">
        <v>168</v>
      </c>
      <c r="AG131" t="s">
        <v>168</v>
      </c>
      <c r="AK131" t="s">
        <v>168</v>
      </c>
      <c r="AN131">
        <v>25569</v>
      </c>
      <c r="AP131" t="s">
        <v>173</v>
      </c>
      <c r="AQ131">
        <v>25569</v>
      </c>
      <c r="AR131" t="s">
        <v>173</v>
      </c>
      <c r="AS131" t="s">
        <v>174</v>
      </c>
      <c r="AT131" t="s">
        <v>167</v>
      </c>
      <c r="AV131" t="s">
        <v>167</v>
      </c>
      <c r="AW131" t="s">
        <v>167</v>
      </c>
      <c r="AX131" t="s">
        <v>167</v>
      </c>
      <c r="AY131" t="s">
        <v>167</v>
      </c>
      <c r="AZ131" t="s">
        <v>167</v>
      </c>
      <c r="BA131" t="s">
        <v>167</v>
      </c>
      <c r="BB131" t="s">
        <v>167</v>
      </c>
      <c r="BC131" t="s">
        <v>167</v>
      </c>
      <c r="BD131" t="s">
        <v>167</v>
      </c>
      <c r="BE131" t="s">
        <v>167</v>
      </c>
    </row>
    <row r="132" spans="1:57" x14ac:dyDescent="0.25">
      <c r="A132">
        <v>89</v>
      </c>
      <c r="B132">
        <v>89</v>
      </c>
      <c r="C132" t="s">
        <v>315</v>
      </c>
      <c r="E132" t="s">
        <v>165</v>
      </c>
      <c r="F132" t="s">
        <v>166</v>
      </c>
      <c r="G132" t="s">
        <v>167</v>
      </c>
      <c r="H132" t="s">
        <v>167</v>
      </c>
      <c r="J132" t="s">
        <v>168</v>
      </c>
      <c r="L132">
        <v>0.1</v>
      </c>
      <c r="N132" t="s">
        <v>169</v>
      </c>
      <c r="U132" t="s">
        <v>168</v>
      </c>
      <c r="Y132" t="s">
        <v>168</v>
      </c>
      <c r="AC132" t="s">
        <v>168</v>
      </c>
      <c r="AG132" t="s">
        <v>168</v>
      </c>
      <c r="AK132" t="s">
        <v>168</v>
      </c>
      <c r="AN132">
        <v>25569</v>
      </c>
      <c r="AP132" t="s">
        <v>173</v>
      </c>
      <c r="AQ132">
        <v>25569</v>
      </c>
      <c r="AR132" t="s">
        <v>173</v>
      </c>
      <c r="AS132" t="s">
        <v>174</v>
      </c>
      <c r="AT132" t="s">
        <v>167</v>
      </c>
      <c r="AV132" t="s">
        <v>167</v>
      </c>
      <c r="AW132" t="s">
        <v>167</v>
      </c>
      <c r="AX132" t="s">
        <v>167</v>
      </c>
      <c r="AY132" t="s">
        <v>167</v>
      </c>
      <c r="AZ132" t="s">
        <v>167</v>
      </c>
      <c r="BA132" t="s">
        <v>167</v>
      </c>
      <c r="BB132" t="s">
        <v>167</v>
      </c>
      <c r="BC132" t="s">
        <v>167</v>
      </c>
      <c r="BD132" t="s">
        <v>167</v>
      </c>
      <c r="BE132" t="s">
        <v>167</v>
      </c>
    </row>
    <row r="133" spans="1:57" x14ac:dyDescent="0.25">
      <c r="A133">
        <v>90</v>
      </c>
      <c r="B133">
        <v>90</v>
      </c>
      <c r="C133" t="s">
        <v>316</v>
      </c>
      <c r="E133" t="s">
        <v>165</v>
      </c>
      <c r="F133" t="s">
        <v>166</v>
      </c>
      <c r="G133" t="s">
        <v>167</v>
      </c>
      <c r="H133" t="s">
        <v>167</v>
      </c>
      <c r="J133" t="s">
        <v>168</v>
      </c>
      <c r="L133">
        <v>5</v>
      </c>
      <c r="N133" t="s">
        <v>169</v>
      </c>
      <c r="U133" t="s">
        <v>168</v>
      </c>
      <c r="Y133" t="s">
        <v>168</v>
      </c>
      <c r="AC133" t="s">
        <v>168</v>
      </c>
      <c r="AG133" t="s">
        <v>168</v>
      </c>
      <c r="AK133" t="s">
        <v>168</v>
      </c>
      <c r="AN133">
        <v>25569</v>
      </c>
      <c r="AP133" t="s">
        <v>173</v>
      </c>
      <c r="AQ133">
        <v>25569</v>
      </c>
      <c r="AR133" t="s">
        <v>173</v>
      </c>
      <c r="AS133" t="s">
        <v>174</v>
      </c>
      <c r="AT133" t="s">
        <v>167</v>
      </c>
      <c r="AV133" t="s">
        <v>167</v>
      </c>
      <c r="AW133" t="s">
        <v>167</v>
      </c>
      <c r="AX133" t="s">
        <v>167</v>
      </c>
      <c r="AY133" t="s">
        <v>167</v>
      </c>
      <c r="AZ133" t="s">
        <v>167</v>
      </c>
      <c r="BA133" t="s">
        <v>167</v>
      </c>
      <c r="BB133" t="s">
        <v>167</v>
      </c>
      <c r="BC133" t="s">
        <v>167</v>
      </c>
      <c r="BD133" t="s">
        <v>167</v>
      </c>
      <c r="BE133" t="s">
        <v>167</v>
      </c>
    </row>
    <row r="134" spans="1:57" x14ac:dyDescent="0.25">
      <c r="A134">
        <v>91</v>
      </c>
      <c r="B134">
        <v>91</v>
      </c>
      <c r="C134" t="s">
        <v>317</v>
      </c>
      <c r="E134" t="s">
        <v>165</v>
      </c>
      <c r="F134" t="s">
        <v>166</v>
      </c>
      <c r="G134" t="s">
        <v>167</v>
      </c>
      <c r="H134" t="s">
        <v>167</v>
      </c>
      <c r="J134" t="s">
        <v>168</v>
      </c>
      <c r="L134">
        <v>5</v>
      </c>
      <c r="N134" t="s">
        <v>169</v>
      </c>
      <c r="U134" t="s">
        <v>168</v>
      </c>
      <c r="Y134" t="s">
        <v>168</v>
      </c>
      <c r="AC134" t="s">
        <v>168</v>
      </c>
      <c r="AG134" t="s">
        <v>168</v>
      </c>
      <c r="AK134" t="s">
        <v>168</v>
      </c>
      <c r="AN134">
        <v>25569</v>
      </c>
      <c r="AP134" t="s">
        <v>173</v>
      </c>
      <c r="AQ134">
        <v>25569</v>
      </c>
      <c r="AR134" t="s">
        <v>173</v>
      </c>
      <c r="AS134" t="s">
        <v>174</v>
      </c>
      <c r="AT134" t="s">
        <v>167</v>
      </c>
      <c r="AV134" t="s">
        <v>167</v>
      </c>
      <c r="AW134" t="s">
        <v>167</v>
      </c>
      <c r="AX134" t="s">
        <v>167</v>
      </c>
      <c r="AY134" t="s">
        <v>167</v>
      </c>
      <c r="AZ134" t="s">
        <v>167</v>
      </c>
      <c r="BA134" t="s">
        <v>167</v>
      </c>
      <c r="BB134" t="s">
        <v>167</v>
      </c>
      <c r="BC134" t="s">
        <v>167</v>
      </c>
      <c r="BD134" t="s">
        <v>167</v>
      </c>
      <c r="BE134" t="s">
        <v>167</v>
      </c>
    </row>
    <row r="135" spans="1:57" x14ac:dyDescent="0.25">
      <c r="A135">
        <v>92</v>
      </c>
      <c r="B135">
        <v>92</v>
      </c>
      <c r="C135" t="s">
        <v>318</v>
      </c>
      <c r="E135" t="s">
        <v>165</v>
      </c>
      <c r="F135" t="s">
        <v>166</v>
      </c>
      <c r="G135" t="s">
        <v>167</v>
      </c>
      <c r="H135" t="s">
        <v>167</v>
      </c>
      <c r="J135" t="s">
        <v>168</v>
      </c>
      <c r="L135">
        <v>0.1</v>
      </c>
      <c r="N135" t="s">
        <v>169</v>
      </c>
      <c r="U135" t="s">
        <v>168</v>
      </c>
      <c r="Y135" t="s">
        <v>168</v>
      </c>
      <c r="AC135" t="s">
        <v>168</v>
      </c>
      <c r="AG135" t="s">
        <v>168</v>
      </c>
      <c r="AK135" t="s">
        <v>168</v>
      </c>
      <c r="AN135">
        <v>25569</v>
      </c>
      <c r="AP135" t="s">
        <v>173</v>
      </c>
      <c r="AQ135">
        <v>25569</v>
      </c>
      <c r="AR135" t="s">
        <v>173</v>
      </c>
      <c r="AS135" t="s">
        <v>174</v>
      </c>
      <c r="AT135" t="s">
        <v>167</v>
      </c>
      <c r="AV135" t="s">
        <v>167</v>
      </c>
      <c r="AW135" t="s">
        <v>167</v>
      </c>
      <c r="AX135" t="s">
        <v>167</v>
      </c>
      <c r="AY135" t="s">
        <v>167</v>
      </c>
      <c r="AZ135" t="s">
        <v>167</v>
      </c>
      <c r="BA135" t="s">
        <v>167</v>
      </c>
      <c r="BB135" t="s">
        <v>167</v>
      </c>
      <c r="BC135" t="s">
        <v>167</v>
      </c>
      <c r="BD135" t="s">
        <v>167</v>
      </c>
      <c r="BE135" t="s">
        <v>167</v>
      </c>
    </row>
    <row r="136" spans="1:57" x14ac:dyDescent="0.25">
      <c r="A136">
        <v>93</v>
      </c>
      <c r="B136">
        <v>93</v>
      </c>
      <c r="C136" t="s">
        <v>319</v>
      </c>
      <c r="D136" t="s">
        <v>320</v>
      </c>
      <c r="E136" t="s">
        <v>165</v>
      </c>
      <c r="F136" t="s">
        <v>166</v>
      </c>
      <c r="G136" t="s">
        <v>167</v>
      </c>
      <c r="H136" t="s">
        <v>167</v>
      </c>
      <c r="J136" t="s">
        <v>168</v>
      </c>
      <c r="L136">
        <v>3.5</v>
      </c>
      <c r="N136" t="s">
        <v>169</v>
      </c>
      <c r="U136" t="s">
        <v>168</v>
      </c>
      <c r="Y136" t="s">
        <v>168</v>
      </c>
      <c r="AC136" t="s">
        <v>168</v>
      </c>
      <c r="AG136" t="s">
        <v>168</v>
      </c>
      <c r="AK136" t="s">
        <v>168</v>
      </c>
      <c r="AN136" t="s">
        <v>321</v>
      </c>
      <c r="AP136" t="s">
        <v>262</v>
      </c>
      <c r="AQ136" t="s">
        <v>321</v>
      </c>
      <c r="AR136" t="s">
        <v>173</v>
      </c>
      <c r="AS136" t="s">
        <v>174</v>
      </c>
      <c r="AT136" t="s">
        <v>167</v>
      </c>
      <c r="AV136" t="s">
        <v>167</v>
      </c>
      <c r="AW136" t="s">
        <v>167</v>
      </c>
      <c r="AX136" t="s">
        <v>167</v>
      </c>
      <c r="AY136" t="s">
        <v>167</v>
      </c>
      <c r="AZ136" t="s">
        <v>167</v>
      </c>
      <c r="BA136" t="s">
        <v>167</v>
      </c>
      <c r="BB136" t="s">
        <v>167</v>
      </c>
      <c r="BC136" t="s">
        <v>167</v>
      </c>
      <c r="BD136" t="s">
        <v>167</v>
      </c>
      <c r="BE136" t="s">
        <v>167</v>
      </c>
    </row>
    <row r="137" spans="1:57" x14ac:dyDescent="0.25">
      <c r="A137">
        <v>94</v>
      </c>
      <c r="B137">
        <v>94</v>
      </c>
      <c r="C137" t="s">
        <v>322</v>
      </c>
      <c r="E137" t="s">
        <v>165</v>
      </c>
      <c r="F137" t="s">
        <v>166</v>
      </c>
      <c r="G137" t="s">
        <v>167</v>
      </c>
      <c r="H137" t="s">
        <v>167</v>
      </c>
      <c r="I137" t="s">
        <v>168</v>
      </c>
      <c r="J137" t="s">
        <v>168</v>
      </c>
      <c r="K137">
        <v>54000</v>
      </c>
      <c r="L137">
        <v>9000</v>
      </c>
      <c r="M137" t="s">
        <v>169</v>
      </c>
      <c r="N137" t="s">
        <v>169</v>
      </c>
      <c r="U137" t="s">
        <v>168</v>
      </c>
      <c r="Y137" t="s">
        <v>168</v>
      </c>
      <c r="AC137" t="s">
        <v>168</v>
      </c>
      <c r="AG137" t="s">
        <v>168</v>
      </c>
      <c r="AK137" t="s">
        <v>168</v>
      </c>
      <c r="AN137">
        <v>25569</v>
      </c>
      <c r="AP137" t="s">
        <v>173</v>
      </c>
      <c r="AQ137">
        <v>25569</v>
      </c>
      <c r="AR137" t="s">
        <v>173</v>
      </c>
      <c r="AS137" t="s">
        <v>174</v>
      </c>
      <c r="AT137" t="s">
        <v>167</v>
      </c>
      <c r="AV137" t="s">
        <v>167</v>
      </c>
      <c r="AW137" t="s">
        <v>167</v>
      </c>
      <c r="AX137" t="s">
        <v>167</v>
      </c>
      <c r="AY137" t="s">
        <v>167</v>
      </c>
      <c r="AZ137" t="s">
        <v>167</v>
      </c>
      <c r="BA137" t="s">
        <v>167</v>
      </c>
      <c r="BB137" t="s">
        <v>167</v>
      </c>
      <c r="BC137" t="s">
        <v>167</v>
      </c>
      <c r="BD137" t="s">
        <v>167</v>
      </c>
      <c r="BE137" t="s">
        <v>167</v>
      </c>
    </row>
    <row r="138" spans="1:57" x14ac:dyDescent="0.25">
      <c r="A138">
        <v>657</v>
      </c>
      <c r="B138">
        <v>657</v>
      </c>
      <c r="C138" t="s">
        <v>323</v>
      </c>
      <c r="D138" t="s">
        <v>324</v>
      </c>
      <c r="E138" t="s">
        <v>165</v>
      </c>
      <c r="F138" t="s">
        <v>166</v>
      </c>
      <c r="G138" t="s">
        <v>167</v>
      </c>
      <c r="H138" t="s">
        <v>167</v>
      </c>
      <c r="P138">
        <v>1800</v>
      </c>
      <c r="R138" t="s">
        <v>169</v>
      </c>
      <c r="U138" t="s">
        <v>168</v>
      </c>
      <c r="Y138" t="s">
        <v>168</v>
      </c>
      <c r="AC138" t="s">
        <v>168</v>
      </c>
      <c r="AG138" t="s">
        <v>168</v>
      </c>
      <c r="AK138" t="s">
        <v>168</v>
      </c>
      <c r="AN138">
        <v>40089.599999999999</v>
      </c>
      <c r="AP138" t="s">
        <v>171</v>
      </c>
      <c r="AQ138">
        <v>40089.599999999999</v>
      </c>
      <c r="AR138" t="s">
        <v>171</v>
      </c>
      <c r="AS138">
        <v>40089.599999999999</v>
      </c>
      <c r="AT138" t="s">
        <v>167</v>
      </c>
      <c r="AV138" t="s">
        <v>167</v>
      </c>
      <c r="AW138" t="s">
        <v>167</v>
      </c>
      <c r="AX138" t="s">
        <v>167</v>
      </c>
      <c r="AY138" t="s">
        <v>167</v>
      </c>
      <c r="AZ138" t="s">
        <v>167</v>
      </c>
      <c r="BA138" t="s">
        <v>167</v>
      </c>
      <c r="BB138" t="s">
        <v>167</v>
      </c>
      <c r="BC138" t="s">
        <v>167</v>
      </c>
      <c r="BD138" t="s">
        <v>167</v>
      </c>
      <c r="BE138" t="s">
        <v>167</v>
      </c>
    </row>
    <row r="139" spans="1:57" x14ac:dyDescent="0.25">
      <c r="A139">
        <v>95</v>
      </c>
      <c r="B139">
        <v>95</v>
      </c>
      <c r="C139" t="s">
        <v>325</v>
      </c>
      <c r="E139" t="s">
        <v>165</v>
      </c>
      <c r="F139" t="s">
        <v>166</v>
      </c>
      <c r="G139" t="s">
        <v>167</v>
      </c>
      <c r="H139" t="s">
        <v>167</v>
      </c>
      <c r="J139" t="s">
        <v>168</v>
      </c>
      <c r="L139">
        <v>31</v>
      </c>
      <c r="N139" t="s">
        <v>169</v>
      </c>
      <c r="U139" t="s">
        <v>168</v>
      </c>
      <c r="Y139" t="s">
        <v>168</v>
      </c>
      <c r="AC139" t="s">
        <v>168</v>
      </c>
      <c r="AG139" t="s">
        <v>168</v>
      </c>
      <c r="AK139" t="s">
        <v>168</v>
      </c>
      <c r="AN139">
        <v>25569</v>
      </c>
      <c r="AP139" t="s">
        <v>173</v>
      </c>
      <c r="AQ139">
        <v>25569</v>
      </c>
      <c r="AR139" t="s">
        <v>173</v>
      </c>
      <c r="AS139" t="s">
        <v>174</v>
      </c>
      <c r="AT139" t="s">
        <v>167</v>
      </c>
      <c r="AV139" t="s">
        <v>167</v>
      </c>
      <c r="AW139" t="s">
        <v>167</v>
      </c>
      <c r="AX139" t="s">
        <v>167</v>
      </c>
      <c r="AY139" t="s">
        <v>167</v>
      </c>
      <c r="AZ139" t="s">
        <v>167</v>
      </c>
      <c r="BA139" t="s">
        <v>167</v>
      </c>
      <c r="BB139" t="s">
        <v>167</v>
      </c>
      <c r="BC139" t="s">
        <v>167</v>
      </c>
      <c r="BD139" t="s">
        <v>167</v>
      </c>
      <c r="BE139" t="s">
        <v>167</v>
      </c>
    </row>
    <row r="140" spans="1:57" x14ac:dyDescent="0.25">
      <c r="A140">
        <v>96</v>
      </c>
      <c r="B140">
        <v>96</v>
      </c>
      <c r="C140" t="s">
        <v>326</v>
      </c>
      <c r="E140" t="s">
        <v>165</v>
      </c>
      <c r="F140" t="s">
        <v>166</v>
      </c>
      <c r="G140" t="s">
        <v>167</v>
      </c>
      <c r="H140" t="s">
        <v>167</v>
      </c>
      <c r="J140" t="s">
        <v>168</v>
      </c>
      <c r="L140">
        <v>29</v>
      </c>
      <c r="N140" t="s">
        <v>169</v>
      </c>
      <c r="U140" t="s">
        <v>168</v>
      </c>
      <c r="Y140" t="s">
        <v>168</v>
      </c>
      <c r="AC140" t="s">
        <v>168</v>
      </c>
      <c r="AG140" t="s">
        <v>168</v>
      </c>
      <c r="AK140" t="s">
        <v>168</v>
      </c>
      <c r="AN140">
        <v>25569</v>
      </c>
      <c r="AP140" t="s">
        <v>173</v>
      </c>
      <c r="AQ140">
        <v>25569</v>
      </c>
      <c r="AR140" t="s">
        <v>173</v>
      </c>
      <c r="AS140" t="s">
        <v>174</v>
      </c>
      <c r="AT140" t="s">
        <v>167</v>
      </c>
      <c r="AV140" t="s">
        <v>167</v>
      </c>
      <c r="AW140" t="s">
        <v>167</v>
      </c>
      <c r="AX140" t="s">
        <v>167</v>
      </c>
      <c r="AY140" t="s">
        <v>167</v>
      </c>
      <c r="AZ140" t="s">
        <v>167</v>
      </c>
      <c r="BA140" t="s">
        <v>167</v>
      </c>
      <c r="BB140" t="s">
        <v>167</v>
      </c>
      <c r="BC140" t="s">
        <v>167</v>
      </c>
      <c r="BD140" t="s">
        <v>167</v>
      </c>
      <c r="BE140" t="s">
        <v>167</v>
      </c>
    </row>
    <row r="141" spans="1:57" x14ac:dyDescent="0.25">
      <c r="A141">
        <v>658</v>
      </c>
      <c r="B141">
        <v>658</v>
      </c>
      <c r="C141" t="s">
        <v>327</v>
      </c>
      <c r="D141" t="s">
        <v>324</v>
      </c>
      <c r="E141" t="s">
        <v>165</v>
      </c>
      <c r="F141" t="s">
        <v>166</v>
      </c>
      <c r="G141" t="s">
        <v>167</v>
      </c>
      <c r="H141" t="s">
        <v>167</v>
      </c>
      <c r="P141">
        <v>9</v>
      </c>
      <c r="R141" t="s">
        <v>169</v>
      </c>
      <c r="U141" t="s">
        <v>168</v>
      </c>
      <c r="Y141" t="s">
        <v>168</v>
      </c>
      <c r="AC141" t="s">
        <v>168</v>
      </c>
      <c r="AG141" t="s">
        <v>168</v>
      </c>
      <c r="AK141" t="s">
        <v>168</v>
      </c>
      <c r="AN141">
        <v>40089.599999999999</v>
      </c>
      <c r="AP141" t="s">
        <v>171</v>
      </c>
      <c r="AQ141">
        <v>40089.599999999999</v>
      </c>
      <c r="AR141" t="s">
        <v>171</v>
      </c>
      <c r="AS141">
        <v>40089.599999999999</v>
      </c>
      <c r="AT141" t="s">
        <v>167</v>
      </c>
      <c r="AV141" t="s">
        <v>167</v>
      </c>
      <c r="AW141" t="s">
        <v>167</v>
      </c>
      <c r="AX141" t="s">
        <v>167</v>
      </c>
      <c r="AY141" t="s">
        <v>167</v>
      </c>
      <c r="AZ141" t="s">
        <v>167</v>
      </c>
      <c r="BA141" t="s">
        <v>167</v>
      </c>
      <c r="BB141" t="s">
        <v>167</v>
      </c>
      <c r="BC141" t="s">
        <v>167</v>
      </c>
      <c r="BD141" t="s">
        <v>167</v>
      </c>
      <c r="BE141" t="s">
        <v>167</v>
      </c>
    </row>
    <row r="142" spans="1:57" x14ac:dyDescent="0.25">
      <c r="A142">
        <v>97</v>
      </c>
      <c r="B142">
        <v>97</v>
      </c>
      <c r="C142" t="s">
        <v>328</v>
      </c>
      <c r="E142" t="s">
        <v>165</v>
      </c>
      <c r="F142" t="s">
        <v>166</v>
      </c>
      <c r="G142" t="s">
        <v>167</v>
      </c>
      <c r="H142" t="s">
        <v>167</v>
      </c>
      <c r="I142" t="s">
        <v>168</v>
      </c>
      <c r="J142" t="s">
        <v>168</v>
      </c>
      <c r="K142">
        <v>4.0999999999999996</v>
      </c>
      <c r="L142">
        <v>1.4</v>
      </c>
      <c r="M142" t="s">
        <v>169</v>
      </c>
      <c r="N142" t="s">
        <v>169</v>
      </c>
      <c r="U142" t="s">
        <v>168</v>
      </c>
      <c r="Y142" t="s">
        <v>168</v>
      </c>
      <c r="AC142" t="s">
        <v>168</v>
      </c>
      <c r="AG142" t="s">
        <v>168</v>
      </c>
      <c r="AK142" t="s">
        <v>168</v>
      </c>
      <c r="AN142">
        <v>25569</v>
      </c>
      <c r="AP142" t="s">
        <v>173</v>
      </c>
      <c r="AQ142">
        <v>25569</v>
      </c>
      <c r="AR142" t="s">
        <v>173</v>
      </c>
      <c r="AS142" t="s">
        <v>174</v>
      </c>
      <c r="AT142" t="s">
        <v>167</v>
      </c>
      <c r="AV142" t="s">
        <v>167</v>
      </c>
      <c r="AW142" t="s">
        <v>167</v>
      </c>
      <c r="AX142" t="s">
        <v>167</v>
      </c>
      <c r="AY142" t="s">
        <v>167</v>
      </c>
      <c r="AZ142" t="s">
        <v>167</v>
      </c>
      <c r="BA142" t="s">
        <v>167</v>
      </c>
      <c r="BB142" t="s">
        <v>167</v>
      </c>
      <c r="BC142" t="s">
        <v>167</v>
      </c>
      <c r="BD142" t="s">
        <v>167</v>
      </c>
      <c r="BE142" t="s">
        <v>167</v>
      </c>
    </row>
    <row r="143" spans="1:57" x14ac:dyDescent="0.25">
      <c r="A143">
        <v>98</v>
      </c>
      <c r="B143">
        <v>98</v>
      </c>
      <c r="C143" t="s">
        <v>329</v>
      </c>
      <c r="E143" t="s">
        <v>165</v>
      </c>
      <c r="F143" t="s">
        <v>166</v>
      </c>
      <c r="G143" t="s">
        <v>167</v>
      </c>
      <c r="H143" t="s">
        <v>167</v>
      </c>
      <c r="I143" t="s">
        <v>168</v>
      </c>
      <c r="J143" t="s">
        <v>168</v>
      </c>
      <c r="K143">
        <v>63</v>
      </c>
      <c r="L143">
        <v>31</v>
      </c>
      <c r="M143" t="s">
        <v>169</v>
      </c>
      <c r="N143" t="s">
        <v>169</v>
      </c>
      <c r="U143" t="s">
        <v>168</v>
      </c>
      <c r="Y143" t="s">
        <v>168</v>
      </c>
      <c r="AC143" t="s">
        <v>168</v>
      </c>
      <c r="AG143" t="s">
        <v>168</v>
      </c>
      <c r="AK143" t="s">
        <v>168</v>
      </c>
      <c r="AN143">
        <v>25569</v>
      </c>
      <c r="AP143" t="s">
        <v>173</v>
      </c>
      <c r="AQ143">
        <v>25569</v>
      </c>
      <c r="AR143" t="s">
        <v>173</v>
      </c>
      <c r="AS143" t="s">
        <v>174</v>
      </c>
      <c r="AT143" t="s">
        <v>167</v>
      </c>
      <c r="AV143" t="s">
        <v>167</v>
      </c>
      <c r="AW143" t="s">
        <v>167</v>
      </c>
      <c r="AX143" t="s">
        <v>167</v>
      </c>
      <c r="AY143" t="s">
        <v>167</v>
      </c>
      <c r="AZ143" t="s">
        <v>167</v>
      </c>
      <c r="BA143" t="s">
        <v>167</v>
      </c>
      <c r="BB143" t="s">
        <v>167</v>
      </c>
      <c r="BC143" t="s">
        <v>167</v>
      </c>
      <c r="BD143" t="s">
        <v>167</v>
      </c>
      <c r="BE143" t="s">
        <v>167</v>
      </c>
    </row>
    <row r="144" spans="1:57" x14ac:dyDescent="0.25">
      <c r="A144">
        <v>99</v>
      </c>
      <c r="B144">
        <v>99</v>
      </c>
      <c r="C144" t="s">
        <v>330</v>
      </c>
      <c r="E144" t="s">
        <v>165</v>
      </c>
      <c r="F144" t="s">
        <v>166</v>
      </c>
      <c r="G144" t="s">
        <v>167</v>
      </c>
      <c r="H144" t="s">
        <v>167</v>
      </c>
      <c r="I144" t="s">
        <v>168</v>
      </c>
      <c r="J144" t="s">
        <v>168</v>
      </c>
      <c r="K144">
        <v>13</v>
      </c>
      <c r="L144">
        <v>5.4</v>
      </c>
      <c r="M144" t="s">
        <v>169</v>
      </c>
      <c r="N144" t="s">
        <v>169</v>
      </c>
      <c r="U144" t="s">
        <v>168</v>
      </c>
      <c r="Y144" t="s">
        <v>168</v>
      </c>
      <c r="AC144" t="s">
        <v>168</v>
      </c>
      <c r="AG144" t="s">
        <v>168</v>
      </c>
      <c r="AK144" t="s">
        <v>168</v>
      </c>
      <c r="AN144">
        <v>25569</v>
      </c>
      <c r="AP144" t="s">
        <v>173</v>
      </c>
      <c r="AQ144">
        <v>25569</v>
      </c>
      <c r="AR144" t="s">
        <v>173</v>
      </c>
      <c r="AS144" t="s">
        <v>174</v>
      </c>
      <c r="AT144" t="s">
        <v>167</v>
      </c>
      <c r="AV144" t="s">
        <v>167</v>
      </c>
      <c r="AW144" t="s">
        <v>167</v>
      </c>
      <c r="AX144" t="s">
        <v>167</v>
      </c>
      <c r="AY144" t="s">
        <v>167</v>
      </c>
      <c r="AZ144" t="s">
        <v>167</v>
      </c>
      <c r="BA144" t="s">
        <v>167</v>
      </c>
      <c r="BB144" t="s">
        <v>167</v>
      </c>
      <c r="BC144" t="s">
        <v>167</v>
      </c>
      <c r="BD144" t="s">
        <v>167</v>
      </c>
      <c r="BE144" t="s">
        <v>167</v>
      </c>
    </row>
    <row r="145" spans="1:57" x14ac:dyDescent="0.25">
      <c r="A145">
        <v>100</v>
      </c>
      <c r="B145">
        <v>100</v>
      </c>
      <c r="C145" t="s">
        <v>331</v>
      </c>
      <c r="E145" t="s">
        <v>165</v>
      </c>
      <c r="F145" t="s">
        <v>166</v>
      </c>
      <c r="G145" t="s">
        <v>167</v>
      </c>
      <c r="H145" t="s">
        <v>167</v>
      </c>
      <c r="J145" t="s">
        <v>168</v>
      </c>
      <c r="L145">
        <v>23</v>
      </c>
      <c r="N145" t="s">
        <v>169</v>
      </c>
      <c r="U145" t="s">
        <v>168</v>
      </c>
      <c r="Y145" t="s">
        <v>168</v>
      </c>
      <c r="AC145" t="s">
        <v>168</v>
      </c>
      <c r="AG145" t="s">
        <v>168</v>
      </c>
      <c r="AK145" t="s">
        <v>168</v>
      </c>
      <c r="AN145">
        <v>25569</v>
      </c>
      <c r="AP145" t="s">
        <v>173</v>
      </c>
      <c r="AQ145">
        <v>25569</v>
      </c>
      <c r="AR145" t="s">
        <v>173</v>
      </c>
      <c r="AS145" t="s">
        <v>174</v>
      </c>
      <c r="AT145" t="s">
        <v>167</v>
      </c>
      <c r="AV145" t="s">
        <v>167</v>
      </c>
      <c r="AW145" t="s">
        <v>167</v>
      </c>
      <c r="AX145" t="s">
        <v>167</v>
      </c>
      <c r="AY145" t="s">
        <v>167</v>
      </c>
      <c r="AZ145" t="s">
        <v>167</v>
      </c>
      <c r="BA145" t="s">
        <v>167</v>
      </c>
      <c r="BB145" t="s">
        <v>167</v>
      </c>
      <c r="BC145" t="s">
        <v>167</v>
      </c>
      <c r="BD145" t="s">
        <v>167</v>
      </c>
      <c r="BE145" t="s">
        <v>167</v>
      </c>
    </row>
    <row r="146" spans="1:57" x14ac:dyDescent="0.25">
      <c r="A146">
        <v>101</v>
      </c>
      <c r="B146">
        <v>101</v>
      </c>
      <c r="C146" t="s">
        <v>332</v>
      </c>
      <c r="E146" t="s">
        <v>165</v>
      </c>
      <c r="F146" t="s">
        <v>166</v>
      </c>
      <c r="G146" t="s">
        <v>167</v>
      </c>
      <c r="H146" t="s">
        <v>167</v>
      </c>
      <c r="J146" t="s">
        <v>168</v>
      </c>
      <c r="L146">
        <v>10</v>
      </c>
      <c r="N146" t="s">
        <v>169</v>
      </c>
      <c r="U146" t="s">
        <v>168</v>
      </c>
      <c r="Y146" t="s">
        <v>168</v>
      </c>
      <c r="AC146" t="s">
        <v>168</v>
      </c>
      <c r="AG146" t="s">
        <v>168</v>
      </c>
      <c r="AK146" t="s">
        <v>168</v>
      </c>
      <c r="AN146">
        <v>25569</v>
      </c>
      <c r="AP146" t="s">
        <v>173</v>
      </c>
      <c r="AQ146">
        <v>25569</v>
      </c>
      <c r="AR146" t="s">
        <v>173</v>
      </c>
      <c r="AS146" t="s">
        <v>174</v>
      </c>
      <c r="AT146" t="s">
        <v>167</v>
      </c>
      <c r="AV146" t="s">
        <v>167</v>
      </c>
      <c r="AW146" t="s">
        <v>167</v>
      </c>
      <c r="AX146" t="s">
        <v>167</v>
      </c>
      <c r="AY146" t="s">
        <v>167</v>
      </c>
      <c r="AZ146" t="s">
        <v>167</v>
      </c>
      <c r="BA146" t="s">
        <v>167</v>
      </c>
      <c r="BB146" t="s">
        <v>167</v>
      </c>
      <c r="BC146" t="s">
        <v>167</v>
      </c>
      <c r="BD146" t="s">
        <v>167</v>
      </c>
      <c r="BE146" t="s">
        <v>167</v>
      </c>
    </row>
    <row r="147" spans="1:57" x14ac:dyDescent="0.25">
      <c r="A147">
        <v>102</v>
      </c>
      <c r="B147">
        <v>102</v>
      </c>
      <c r="C147" t="s">
        <v>333</v>
      </c>
      <c r="E147" t="s">
        <v>165</v>
      </c>
      <c r="F147" t="s">
        <v>166</v>
      </c>
      <c r="G147" t="s">
        <v>167</v>
      </c>
      <c r="H147" t="s">
        <v>167</v>
      </c>
      <c r="J147" t="s">
        <v>168</v>
      </c>
      <c r="L147">
        <v>2</v>
      </c>
      <c r="N147" t="s">
        <v>169</v>
      </c>
      <c r="U147" t="s">
        <v>168</v>
      </c>
      <c r="Y147" t="s">
        <v>168</v>
      </c>
      <c r="AC147" t="s">
        <v>168</v>
      </c>
      <c r="AG147" t="s">
        <v>168</v>
      </c>
      <c r="AK147" t="s">
        <v>168</v>
      </c>
      <c r="AN147">
        <v>25569</v>
      </c>
      <c r="AP147" t="s">
        <v>173</v>
      </c>
      <c r="AQ147">
        <v>25569</v>
      </c>
      <c r="AR147" t="s">
        <v>173</v>
      </c>
      <c r="AS147" t="s">
        <v>174</v>
      </c>
      <c r="AT147" t="s">
        <v>167</v>
      </c>
      <c r="AV147" t="s">
        <v>167</v>
      </c>
      <c r="AW147" t="s">
        <v>167</v>
      </c>
      <c r="AX147" t="s">
        <v>167</v>
      </c>
      <c r="AY147" t="s">
        <v>167</v>
      </c>
      <c r="AZ147" t="s">
        <v>167</v>
      </c>
      <c r="BA147" t="s">
        <v>167</v>
      </c>
      <c r="BB147" t="s">
        <v>167</v>
      </c>
      <c r="BC147" t="s">
        <v>167</v>
      </c>
      <c r="BD147" t="s">
        <v>167</v>
      </c>
      <c r="BE147" t="s">
        <v>167</v>
      </c>
    </row>
    <row r="148" spans="1:57" x14ac:dyDescent="0.25">
      <c r="A148">
        <v>103</v>
      </c>
      <c r="B148">
        <v>103</v>
      </c>
      <c r="C148" t="s">
        <v>334</v>
      </c>
      <c r="E148" t="s">
        <v>165</v>
      </c>
      <c r="F148" t="s">
        <v>166</v>
      </c>
      <c r="G148" t="s">
        <v>167</v>
      </c>
      <c r="H148" t="s">
        <v>167</v>
      </c>
      <c r="J148" t="s">
        <v>168</v>
      </c>
      <c r="L148">
        <v>0.5</v>
      </c>
      <c r="N148" t="s">
        <v>169</v>
      </c>
      <c r="U148" t="s">
        <v>168</v>
      </c>
      <c r="Y148" t="s">
        <v>168</v>
      </c>
      <c r="AC148" t="s">
        <v>168</v>
      </c>
      <c r="AG148" t="s">
        <v>168</v>
      </c>
      <c r="AK148" t="s">
        <v>168</v>
      </c>
      <c r="AN148">
        <v>25569</v>
      </c>
      <c r="AP148" t="s">
        <v>173</v>
      </c>
      <c r="AQ148">
        <v>25569</v>
      </c>
      <c r="AR148" t="s">
        <v>173</v>
      </c>
      <c r="AS148" t="s">
        <v>174</v>
      </c>
      <c r="AT148" t="s">
        <v>167</v>
      </c>
      <c r="AV148" t="s">
        <v>167</v>
      </c>
      <c r="AW148" t="s">
        <v>167</v>
      </c>
      <c r="AX148" t="s">
        <v>167</v>
      </c>
      <c r="AY148" t="s">
        <v>167</v>
      </c>
      <c r="AZ148" t="s">
        <v>167</v>
      </c>
      <c r="BA148" t="s">
        <v>167</v>
      </c>
      <c r="BB148" t="s">
        <v>167</v>
      </c>
      <c r="BC148" t="s">
        <v>167</v>
      </c>
      <c r="BD148" t="s">
        <v>167</v>
      </c>
      <c r="BE148" t="s">
        <v>167</v>
      </c>
    </row>
    <row r="149" spans="1:57" x14ac:dyDescent="0.25">
      <c r="A149">
        <v>104</v>
      </c>
      <c r="B149">
        <v>104</v>
      </c>
      <c r="C149" t="s">
        <v>335</v>
      </c>
      <c r="E149" t="s">
        <v>165</v>
      </c>
      <c r="F149" t="s">
        <v>166</v>
      </c>
      <c r="G149" t="s">
        <v>167</v>
      </c>
      <c r="H149" t="s">
        <v>167</v>
      </c>
      <c r="J149" t="s">
        <v>168</v>
      </c>
      <c r="L149">
        <v>0.5</v>
      </c>
      <c r="N149" t="s">
        <v>169</v>
      </c>
      <c r="U149" t="s">
        <v>168</v>
      </c>
      <c r="Y149" t="s">
        <v>168</v>
      </c>
      <c r="AC149" t="s">
        <v>168</v>
      </c>
      <c r="AG149" t="s">
        <v>168</v>
      </c>
      <c r="AK149" t="s">
        <v>168</v>
      </c>
      <c r="AN149">
        <v>25569</v>
      </c>
      <c r="AP149" t="s">
        <v>173</v>
      </c>
      <c r="AQ149">
        <v>25569</v>
      </c>
      <c r="AR149" t="s">
        <v>173</v>
      </c>
      <c r="AS149" t="s">
        <v>174</v>
      </c>
      <c r="AT149" t="s">
        <v>167</v>
      </c>
      <c r="AV149" t="s">
        <v>167</v>
      </c>
      <c r="AW149" t="s">
        <v>167</v>
      </c>
      <c r="AX149" t="s">
        <v>167</v>
      </c>
      <c r="AY149" t="s">
        <v>167</v>
      </c>
      <c r="AZ149" t="s">
        <v>167</v>
      </c>
      <c r="BA149" t="s">
        <v>167</v>
      </c>
      <c r="BB149" t="s">
        <v>167</v>
      </c>
      <c r="BC149" t="s">
        <v>167</v>
      </c>
      <c r="BD149" t="s">
        <v>167</v>
      </c>
      <c r="BE149" t="s">
        <v>167</v>
      </c>
    </row>
    <row r="150" spans="1:57" x14ac:dyDescent="0.25">
      <c r="A150">
        <v>105</v>
      </c>
      <c r="B150">
        <v>105</v>
      </c>
      <c r="C150" t="s">
        <v>336</v>
      </c>
      <c r="E150" t="s">
        <v>165</v>
      </c>
      <c r="F150" t="s">
        <v>166</v>
      </c>
      <c r="G150" t="s">
        <v>167</v>
      </c>
      <c r="H150" t="s">
        <v>167</v>
      </c>
      <c r="J150" t="s">
        <v>168</v>
      </c>
      <c r="L150">
        <v>0.5</v>
      </c>
      <c r="N150" t="s">
        <v>169</v>
      </c>
      <c r="U150" t="s">
        <v>168</v>
      </c>
      <c r="Y150" t="s">
        <v>168</v>
      </c>
      <c r="AC150" t="s">
        <v>168</v>
      </c>
      <c r="AG150" t="s">
        <v>168</v>
      </c>
      <c r="AK150" t="s">
        <v>168</v>
      </c>
      <c r="AN150">
        <v>25569</v>
      </c>
      <c r="AP150" t="s">
        <v>173</v>
      </c>
      <c r="AQ150">
        <v>25569</v>
      </c>
      <c r="AR150" t="s">
        <v>173</v>
      </c>
      <c r="AS150" t="s">
        <v>174</v>
      </c>
      <c r="AT150" t="s">
        <v>167</v>
      </c>
      <c r="AV150" t="s">
        <v>167</v>
      </c>
      <c r="AW150" t="s">
        <v>167</v>
      </c>
      <c r="AX150" t="s">
        <v>167</v>
      </c>
      <c r="AY150" t="s">
        <v>167</v>
      </c>
      <c r="AZ150" t="s">
        <v>167</v>
      </c>
      <c r="BA150" t="s">
        <v>167</v>
      </c>
      <c r="BB150" t="s">
        <v>167</v>
      </c>
      <c r="BC150" t="s">
        <v>167</v>
      </c>
      <c r="BD150" t="s">
        <v>167</v>
      </c>
      <c r="BE150" t="s">
        <v>167</v>
      </c>
    </row>
    <row r="151" spans="1:57" x14ac:dyDescent="0.25">
      <c r="A151">
        <v>106</v>
      </c>
      <c r="B151">
        <v>106</v>
      </c>
      <c r="C151" t="s">
        <v>337</v>
      </c>
      <c r="E151" t="s">
        <v>165</v>
      </c>
      <c r="F151" t="s">
        <v>166</v>
      </c>
      <c r="G151" t="s">
        <v>167</v>
      </c>
      <c r="H151" t="s">
        <v>167</v>
      </c>
      <c r="I151" t="s">
        <v>168</v>
      </c>
      <c r="J151" t="s">
        <v>168</v>
      </c>
      <c r="K151">
        <v>2.9</v>
      </c>
      <c r="L151">
        <v>1.5</v>
      </c>
      <c r="M151" t="s">
        <v>169</v>
      </c>
      <c r="N151" t="s">
        <v>169</v>
      </c>
      <c r="U151" t="s">
        <v>168</v>
      </c>
      <c r="Y151" t="s">
        <v>168</v>
      </c>
      <c r="AC151" t="s">
        <v>168</v>
      </c>
      <c r="AG151" t="s">
        <v>168</v>
      </c>
      <c r="AK151" t="s">
        <v>168</v>
      </c>
      <c r="AN151">
        <v>25569</v>
      </c>
      <c r="AP151" t="s">
        <v>173</v>
      </c>
      <c r="AQ151">
        <v>25569</v>
      </c>
      <c r="AR151" t="s">
        <v>173</v>
      </c>
      <c r="AS151" t="s">
        <v>174</v>
      </c>
      <c r="AT151" t="s">
        <v>167</v>
      </c>
      <c r="AV151" t="s">
        <v>167</v>
      </c>
      <c r="AW151" t="s">
        <v>167</v>
      </c>
      <c r="AX151" t="s">
        <v>167</v>
      </c>
      <c r="AY151" t="s">
        <v>167</v>
      </c>
      <c r="AZ151" t="s">
        <v>167</v>
      </c>
      <c r="BA151" t="s">
        <v>167</v>
      </c>
      <c r="BB151" t="s">
        <v>167</v>
      </c>
      <c r="BC151" t="s">
        <v>167</v>
      </c>
      <c r="BD151" t="s">
        <v>167</v>
      </c>
      <c r="BE151" t="s">
        <v>167</v>
      </c>
    </row>
    <row r="152" spans="1:57" x14ac:dyDescent="0.25">
      <c r="A152">
        <v>107</v>
      </c>
      <c r="B152">
        <v>107</v>
      </c>
      <c r="C152" t="s">
        <v>338</v>
      </c>
      <c r="E152" t="s">
        <v>165</v>
      </c>
      <c r="F152" t="s">
        <v>166</v>
      </c>
      <c r="G152" t="s">
        <v>167</v>
      </c>
      <c r="H152" t="s">
        <v>167</v>
      </c>
      <c r="I152" t="s">
        <v>168</v>
      </c>
      <c r="J152" t="s">
        <v>168</v>
      </c>
      <c r="K152">
        <v>0.83</v>
      </c>
      <c r="L152">
        <v>0.28000000000000003</v>
      </c>
      <c r="M152" t="s">
        <v>169</v>
      </c>
      <c r="N152" t="s">
        <v>169</v>
      </c>
      <c r="U152" t="s">
        <v>168</v>
      </c>
      <c r="Y152" t="s">
        <v>168</v>
      </c>
      <c r="AC152" t="s">
        <v>168</v>
      </c>
      <c r="AG152" t="s">
        <v>168</v>
      </c>
      <c r="AK152" t="s">
        <v>168</v>
      </c>
      <c r="AN152">
        <v>25569</v>
      </c>
      <c r="AP152" t="s">
        <v>173</v>
      </c>
      <c r="AQ152">
        <v>25569</v>
      </c>
      <c r="AR152" t="s">
        <v>173</v>
      </c>
      <c r="AS152" t="s">
        <v>174</v>
      </c>
      <c r="AT152" t="s">
        <v>167</v>
      </c>
      <c r="AV152" t="s">
        <v>167</v>
      </c>
      <c r="AW152" t="s">
        <v>167</v>
      </c>
      <c r="AX152" t="s">
        <v>167</v>
      </c>
      <c r="AY152" t="s">
        <v>167</v>
      </c>
      <c r="AZ152" t="s">
        <v>167</v>
      </c>
      <c r="BA152" t="s">
        <v>167</v>
      </c>
      <c r="BB152" t="s">
        <v>167</v>
      </c>
      <c r="BC152" t="s">
        <v>167</v>
      </c>
      <c r="BD152" t="s">
        <v>167</v>
      </c>
      <c r="BE152" t="s">
        <v>167</v>
      </c>
    </row>
    <row r="153" spans="1:57" x14ac:dyDescent="0.25">
      <c r="A153">
        <v>108</v>
      </c>
      <c r="B153">
        <v>108</v>
      </c>
      <c r="C153" t="s">
        <v>339</v>
      </c>
      <c r="E153" t="s">
        <v>165</v>
      </c>
      <c r="F153" t="s">
        <v>166</v>
      </c>
      <c r="G153" t="s">
        <v>167</v>
      </c>
      <c r="H153" t="s">
        <v>167</v>
      </c>
      <c r="I153" t="s">
        <v>168</v>
      </c>
      <c r="K153">
        <v>0.38</v>
      </c>
      <c r="M153" t="s">
        <v>169</v>
      </c>
      <c r="U153" t="s">
        <v>168</v>
      </c>
      <c r="Y153" t="s">
        <v>168</v>
      </c>
      <c r="AC153" t="s">
        <v>168</v>
      </c>
      <c r="AG153" t="s">
        <v>168</v>
      </c>
      <c r="AK153" t="s">
        <v>168</v>
      </c>
      <c r="AN153">
        <v>25569</v>
      </c>
      <c r="AP153" t="s">
        <v>173</v>
      </c>
      <c r="AQ153">
        <v>25569</v>
      </c>
      <c r="AR153" t="s">
        <v>173</v>
      </c>
      <c r="AS153" t="s">
        <v>174</v>
      </c>
      <c r="AT153" t="s">
        <v>167</v>
      </c>
      <c r="AV153" t="s">
        <v>167</v>
      </c>
      <c r="AW153" t="s">
        <v>167</v>
      </c>
      <c r="AX153" t="s">
        <v>167</v>
      </c>
      <c r="AY153" t="s">
        <v>167</v>
      </c>
      <c r="AZ153" t="s">
        <v>167</v>
      </c>
      <c r="BA153" t="s">
        <v>167</v>
      </c>
      <c r="BB153" t="s">
        <v>167</v>
      </c>
      <c r="BC153" t="s">
        <v>167</v>
      </c>
      <c r="BD153" t="s">
        <v>167</v>
      </c>
      <c r="BE153" t="s">
        <v>167</v>
      </c>
    </row>
    <row r="154" spans="1:57" x14ac:dyDescent="0.25">
      <c r="A154">
        <v>109</v>
      </c>
      <c r="B154">
        <v>109</v>
      </c>
      <c r="C154" t="s">
        <v>340</v>
      </c>
      <c r="E154" t="s">
        <v>165</v>
      </c>
      <c r="F154" t="s">
        <v>166</v>
      </c>
      <c r="G154" t="s">
        <v>167</v>
      </c>
      <c r="H154" t="s">
        <v>167</v>
      </c>
      <c r="I154" t="s">
        <v>168</v>
      </c>
      <c r="K154">
        <v>3.2</v>
      </c>
      <c r="M154" t="s">
        <v>169</v>
      </c>
      <c r="U154" t="s">
        <v>168</v>
      </c>
      <c r="Y154" t="s">
        <v>168</v>
      </c>
      <c r="AC154" t="s">
        <v>168</v>
      </c>
      <c r="AG154" t="s">
        <v>168</v>
      </c>
      <c r="AK154" t="s">
        <v>168</v>
      </c>
      <c r="AN154">
        <v>25569</v>
      </c>
      <c r="AP154" t="s">
        <v>173</v>
      </c>
      <c r="AQ154">
        <v>25569</v>
      </c>
      <c r="AR154" t="s">
        <v>173</v>
      </c>
      <c r="AS154" t="s">
        <v>174</v>
      </c>
      <c r="AT154" t="s">
        <v>167</v>
      </c>
      <c r="AV154" t="s">
        <v>167</v>
      </c>
      <c r="AW154" t="s">
        <v>167</v>
      </c>
      <c r="AX154" t="s">
        <v>167</v>
      </c>
      <c r="AY154" t="s">
        <v>167</v>
      </c>
      <c r="AZ154" t="s">
        <v>167</v>
      </c>
      <c r="BA154" t="s">
        <v>167</v>
      </c>
      <c r="BB154" t="s">
        <v>167</v>
      </c>
      <c r="BC154" t="s">
        <v>167</v>
      </c>
      <c r="BD154" t="s">
        <v>167</v>
      </c>
      <c r="BE154" t="s">
        <v>167</v>
      </c>
    </row>
    <row r="155" spans="1:57" x14ac:dyDescent="0.25">
      <c r="A155">
        <v>624</v>
      </c>
      <c r="B155">
        <v>624</v>
      </c>
      <c r="C155" t="s">
        <v>341</v>
      </c>
      <c r="E155" t="s">
        <v>165</v>
      </c>
      <c r="F155" t="s">
        <v>166</v>
      </c>
      <c r="G155" t="s">
        <v>167</v>
      </c>
      <c r="H155" t="s">
        <v>167</v>
      </c>
      <c r="I155" t="s">
        <v>168</v>
      </c>
      <c r="K155">
        <v>3.8</v>
      </c>
      <c r="M155" t="s">
        <v>169</v>
      </c>
      <c r="U155" t="s">
        <v>168</v>
      </c>
      <c r="Y155" t="s">
        <v>168</v>
      </c>
      <c r="AC155" t="s">
        <v>168</v>
      </c>
      <c r="AG155" t="s">
        <v>168</v>
      </c>
      <c r="AK155" t="s">
        <v>168</v>
      </c>
      <c r="AN155">
        <v>25569</v>
      </c>
      <c r="AP155" t="s">
        <v>173</v>
      </c>
      <c r="AQ155">
        <v>25569</v>
      </c>
      <c r="AR155" t="s">
        <v>173</v>
      </c>
      <c r="AS155">
        <v>25569</v>
      </c>
      <c r="AT155" t="s">
        <v>167</v>
      </c>
      <c r="AV155" t="s">
        <v>167</v>
      </c>
      <c r="AW155" t="s">
        <v>167</v>
      </c>
      <c r="AX155" t="s">
        <v>167</v>
      </c>
      <c r="AY155" t="s">
        <v>167</v>
      </c>
      <c r="AZ155" t="s">
        <v>167</v>
      </c>
      <c r="BA155" t="s">
        <v>167</v>
      </c>
      <c r="BB155" t="s">
        <v>167</v>
      </c>
      <c r="BC155" t="s">
        <v>167</v>
      </c>
      <c r="BD155" t="s">
        <v>167</v>
      </c>
      <c r="BE155" t="s">
        <v>167</v>
      </c>
    </row>
    <row r="156" spans="1:57" x14ac:dyDescent="0.25">
      <c r="A156">
        <v>625</v>
      </c>
      <c r="B156">
        <v>625</v>
      </c>
      <c r="C156" t="s">
        <v>342</v>
      </c>
      <c r="E156" t="s">
        <v>165</v>
      </c>
      <c r="F156" t="s">
        <v>166</v>
      </c>
      <c r="G156" t="s">
        <v>167</v>
      </c>
      <c r="H156" t="s">
        <v>167</v>
      </c>
      <c r="I156" t="s">
        <v>168</v>
      </c>
      <c r="J156" t="s">
        <v>168</v>
      </c>
      <c r="K156">
        <v>0.69</v>
      </c>
      <c r="L156">
        <v>0.23</v>
      </c>
      <c r="M156" t="s">
        <v>169</v>
      </c>
      <c r="N156" t="s">
        <v>169</v>
      </c>
      <c r="U156" t="s">
        <v>168</v>
      </c>
      <c r="Y156" t="s">
        <v>168</v>
      </c>
      <c r="AC156" t="s">
        <v>168</v>
      </c>
      <c r="AG156" t="s">
        <v>168</v>
      </c>
      <c r="AK156" t="s">
        <v>168</v>
      </c>
      <c r="AN156">
        <v>25569</v>
      </c>
      <c r="AP156" t="s">
        <v>173</v>
      </c>
      <c r="AQ156">
        <v>25569</v>
      </c>
      <c r="AR156" t="s">
        <v>173</v>
      </c>
      <c r="AS156">
        <v>25569</v>
      </c>
      <c r="AT156" t="s">
        <v>167</v>
      </c>
      <c r="AV156" t="s">
        <v>167</v>
      </c>
      <c r="AW156" t="s">
        <v>167</v>
      </c>
      <c r="AX156" t="s">
        <v>167</v>
      </c>
      <c r="AY156" t="s">
        <v>167</v>
      </c>
      <c r="AZ156" t="s">
        <v>167</v>
      </c>
      <c r="BA156" t="s">
        <v>167</v>
      </c>
      <c r="BB156" t="s">
        <v>167</v>
      </c>
      <c r="BC156" t="s">
        <v>167</v>
      </c>
      <c r="BD156" t="s">
        <v>167</v>
      </c>
      <c r="BE156" t="s">
        <v>167</v>
      </c>
    </row>
    <row r="157" spans="1:57" x14ac:dyDescent="0.25">
      <c r="A157">
        <v>110</v>
      </c>
      <c r="B157">
        <v>110</v>
      </c>
      <c r="C157" t="s">
        <v>343</v>
      </c>
      <c r="E157" t="s">
        <v>165</v>
      </c>
      <c r="F157" t="s">
        <v>166</v>
      </c>
      <c r="G157" t="s">
        <v>167</v>
      </c>
      <c r="H157" t="s">
        <v>167</v>
      </c>
      <c r="J157" t="s">
        <v>168</v>
      </c>
      <c r="L157">
        <v>46</v>
      </c>
      <c r="N157" t="s">
        <v>169</v>
      </c>
      <c r="U157" t="s">
        <v>168</v>
      </c>
      <c r="Y157" t="s">
        <v>168</v>
      </c>
      <c r="AC157" t="s">
        <v>168</v>
      </c>
      <c r="AG157" t="s">
        <v>168</v>
      </c>
      <c r="AK157" t="s">
        <v>168</v>
      </c>
      <c r="AN157">
        <v>25569</v>
      </c>
      <c r="AP157" t="s">
        <v>173</v>
      </c>
      <c r="AQ157">
        <v>25569</v>
      </c>
      <c r="AR157" t="s">
        <v>173</v>
      </c>
      <c r="AS157" t="s">
        <v>174</v>
      </c>
      <c r="AT157" t="s">
        <v>167</v>
      </c>
      <c r="AV157" t="s">
        <v>167</v>
      </c>
      <c r="AW157" t="s">
        <v>167</v>
      </c>
      <c r="AX157" t="s">
        <v>167</v>
      </c>
      <c r="AY157" t="s">
        <v>167</v>
      </c>
      <c r="AZ157" t="s">
        <v>167</v>
      </c>
      <c r="BA157" t="s">
        <v>167</v>
      </c>
      <c r="BB157" t="s">
        <v>167</v>
      </c>
      <c r="BC157" t="s">
        <v>167</v>
      </c>
      <c r="BD157" t="s">
        <v>167</v>
      </c>
      <c r="BE157" t="s">
        <v>167</v>
      </c>
    </row>
    <row r="158" spans="1:57" x14ac:dyDescent="0.25">
      <c r="A158">
        <v>112</v>
      </c>
      <c r="B158">
        <v>112</v>
      </c>
      <c r="C158" t="s">
        <v>344</v>
      </c>
      <c r="E158" t="s">
        <v>165</v>
      </c>
      <c r="F158" t="s">
        <v>166</v>
      </c>
      <c r="G158" t="s">
        <v>167</v>
      </c>
      <c r="H158" t="s">
        <v>167</v>
      </c>
      <c r="J158" t="s">
        <v>168</v>
      </c>
      <c r="L158">
        <v>1060</v>
      </c>
      <c r="N158" t="s">
        <v>169</v>
      </c>
      <c r="U158" t="s">
        <v>168</v>
      </c>
      <c r="Y158" t="s">
        <v>168</v>
      </c>
      <c r="AC158" t="s">
        <v>168</v>
      </c>
      <c r="AG158" t="s">
        <v>168</v>
      </c>
      <c r="AK158" t="s">
        <v>168</v>
      </c>
      <c r="AN158">
        <v>25569</v>
      </c>
      <c r="AP158" t="s">
        <v>173</v>
      </c>
      <c r="AQ158">
        <v>25569</v>
      </c>
      <c r="AR158" t="s">
        <v>173</v>
      </c>
      <c r="AS158" t="s">
        <v>174</v>
      </c>
      <c r="AT158" t="s">
        <v>167</v>
      </c>
      <c r="AV158" t="s">
        <v>167</v>
      </c>
      <c r="AW158" t="s">
        <v>167</v>
      </c>
      <c r="AX158" t="s">
        <v>167</v>
      </c>
      <c r="AY158" t="s">
        <v>167</v>
      </c>
      <c r="AZ158" t="s">
        <v>167</v>
      </c>
      <c r="BA158" t="s">
        <v>167</v>
      </c>
      <c r="BB158" t="s">
        <v>167</v>
      </c>
      <c r="BC158" t="s">
        <v>167</v>
      </c>
      <c r="BD158" t="s">
        <v>167</v>
      </c>
      <c r="BE158" t="s">
        <v>167</v>
      </c>
    </row>
    <row r="159" spans="1:57" x14ac:dyDescent="0.25">
      <c r="A159">
        <v>113</v>
      </c>
      <c r="B159">
        <v>113</v>
      </c>
      <c r="C159" t="s">
        <v>345</v>
      </c>
      <c r="E159" t="s">
        <v>165</v>
      </c>
      <c r="F159" t="s">
        <v>166</v>
      </c>
      <c r="G159" t="s">
        <v>167</v>
      </c>
      <c r="H159" t="s">
        <v>167</v>
      </c>
      <c r="J159" t="s">
        <v>168</v>
      </c>
      <c r="L159">
        <v>3540</v>
      </c>
      <c r="N159" t="s">
        <v>169</v>
      </c>
      <c r="U159" t="s">
        <v>168</v>
      </c>
      <c r="Y159" t="s">
        <v>168</v>
      </c>
      <c r="AC159" t="s">
        <v>168</v>
      </c>
      <c r="AG159" t="s">
        <v>168</v>
      </c>
      <c r="AK159" t="s">
        <v>168</v>
      </c>
      <c r="AN159">
        <v>25569</v>
      </c>
      <c r="AP159" t="s">
        <v>173</v>
      </c>
      <c r="AQ159">
        <v>25569</v>
      </c>
      <c r="AR159" t="s">
        <v>173</v>
      </c>
      <c r="AS159" t="s">
        <v>174</v>
      </c>
      <c r="AT159" t="s">
        <v>167</v>
      </c>
      <c r="AV159" t="s">
        <v>167</v>
      </c>
      <c r="AW159" t="s">
        <v>167</v>
      </c>
      <c r="AX159" t="s">
        <v>167</v>
      </c>
      <c r="AY159" t="s">
        <v>167</v>
      </c>
      <c r="AZ159" t="s">
        <v>167</v>
      </c>
      <c r="BA159" t="s">
        <v>167</v>
      </c>
      <c r="BB159" t="s">
        <v>167</v>
      </c>
      <c r="BC159" t="s">
        <v>167</v>
      </c>
      <c r="BD159" t="s">
        <v>167</v>
      </c>
      <c r="BE159" t="s">
        <v>167</v>
      </c>
    </row>
    <row r="160" spans="1:57" x14ac:dyDescent="0.25">
      <c r="A160">
        <v>114</v>
      </c>
      <c r="B160">
        <v>114</v>
      </c>
      <c r="C160" t="s">
        <v>346</v>
      </c>
      <c r="E160" t="s">
        <v>165</v>
      </c>
      <c r="F160" t="s">
        <v>166</v>
      </c>
      <c r="G160" t="s">
        <v>167</v>
      </c>
      <c r="H160" t="s">
        <v>167</v>
      </c>
      <c r="J160" t="s">
        <v>168</v>
      </c>
      <c r="L160">
        <v>1</v>
      </c>
      <c r="N160" t="s">
        <v>169</v>
      </c>
      <c r="U160" t="s">
        <v>168</v>
      </c>
      <c r="Y160" t="s">
        <v>168</v>
      </c>
      <c r="AC160" t="s">
        <v>168</v>
      </c>
      <c r="AG160" t="s">
        <v>168</v>
      </c>
      <c r="AK160" t="s">
        <v>168</v>
      </c>
      <c r="AN160">
        <v>25569</v>
      </c>
      <c r="AP160" t="s">
        <v>173</v>
      </c>
      <c r="AQ160">
        <v>25569</v>
      </c>
      <c r="AR160" t="s">
        <v>173</v>
      </c>
      <c r="AS160" t="s">
        <v>174</v>
      </c>
      <c r="AT160" t="s">
        <v>167</v>
      </c>
      <c r="AV160" t="s">
        <v>167</v>
      </c>
      <c r="AW160" t="s">
        <v>167</v>
      </c>
      <c r="AX160" t="s">
        <v>167</v>
      </c>
      <c r="AY160" t="s">
        <v>167</v>
      </c>
      <c r="AZ160" t="s">
        <v>167</v>
      </c>
      <c r="BA160" t="s">
        <v>167</v>
      </c>
      <c r="BB160" t="s">
        <v>167</v>
      </c>
      <c r="BC160" t="s">
        <v>167</v>
      </c>
      <c r="BD160" t="s">
        <v>167</v>
      </c>
      <c r="BE160" t="s">
        <v>167</v>
      </c>
    </row>
    <row r="161" spans="1:57" x14ac:dyDescent="0.25">
      <c r="A161">
        <v>115</v>
      </c>
      <c r="B161">
        <v>115</v>
      </c>
      <c r="C161" t="s">
        <v>347</v>
      </c>
      <c r="E161" t="s">
        <v>165</v>
      </c>
      <c r="F161" t="s">
        <v>166</v>
      </c>
      <c r="G161" t="s">
        <v>167</v>
      </c>
      <c r="H161" t="s">
        <v>167</v>
      </c>
      <c r="J161" t="s">
        <v>168</v>
      </c>
      <c r="L161">
        <v>0.5</v>
      </c>
      <c r="N161" t="s">
        <v>169</v>
      </c>
      <c r="U161" t="s">
        <v>168</v>
      </c>
      <c r="Y161" t="s">
        <v>168</v>
      </c>
      <c r="AC161" t="s">
        <v>168</v>
      </c>
      <c r="AG161" t="s">
        <v>168</v>
      </c>
      <c r="AK161" t="s">
        <v>168</v>
      </c>
      <c r="AN161">
        <v>25569</v>
      </c>
      <c r="AP161" t="s">
        <v>173</v>
      </c>
      <c r="AQ161">
        <v>25569</v>
      </c>
      <c r="AR161" t="s">
        <v>173</v>
      </c>
      <c r="AS161" t="s">
        <v>174</v>
      </c>
      <c r="AT161" t="s">
        <v>167</v>
      </c>
      <c r="AV161" t="s">
        <v>167</v>
      </c>
      <c r="AW161" t="s">
        <v>167</v>
      </c>
      <c r="AX161" t="s">
        <v>167</v>
      </c>
      <c r="AY161" t="s">
        <v>167</v>
      </c>
      <c r="AZ161" t="s">
        <v>167</v>
      </c>
      <c r="BA161" t="s">
        <v>167</v>
      </c>
      <c r="BB161" t="s">
        <v>167</v>
      </c>
      <c r="BC161" t="s">
        <v>167</v>
      </c>
      <c r="BD161" t="s">
        <v>167</v>
      </c>
      <c r="BE161" t="s">
        <v>167</v>
      </c>
    </row>
    <row r="162" spans="1:57" x14ac:dyDescent="0.25">
      <c r="A162">
        <v>116</v>
      </c>
      <c r="B162">
        <v>116</v>
      </c>
      <c r="C162" t="s">
        <v>348</v>
      </c>
      <c r="E162" t="s">
        <v>165</v>
      </c>
      <c r="F162" t="s">
        <v>166</v>
      </c>
      <c r="G162" t="s">
        <v>167</v>
      </c>
      <c r="H162" t="s">
        <v>167</v>
      </c>
      <c r="J162" t="s">
        <v>168</v>
      </c>
      <c r="L162">
        <v>49</v>
      </c>
      <c r="N162" t="s">
        <v>169</v>
      </c>
      <c r="U162" t="s">
        <v>168</v>
      </c>
      <c r="Y162" t="s">
        <v>168</v>
      </c>
      <c r="AC162" t="s">
        <v>168</v>
      </c>
      <c r="AG162" t="s">
        <v>168</v>
      </c>
      <c r="AK162" t="s">
        <v>168</v>
      </c>
      <c r="AN162">
        <v>25569</v>
      </c>
      <c r="AP162" t="s">
        <v>173</v>
      </c>
      <c r="AQ162">
        <v>25569</v>
      </c>
      <c r="AR162" t="s">
        <v>173</v>
      </c>
      <c r="AS162" t="s">
        <v>174</v>
      </c>
      <c r="AT162" t="s">
        <v>167</v>
      </c>
      <c r="AV162" t="s">
        <v>167</v>
      </c>
      <c r="AW162" t="s">
        <v>167</v>
      </c>
      <c r="AX162" t="s">
        <v>167</v>
      </c>
      <c r="AY162" t="s">
        <v>167</v>
      </c>
      <c r="AZ162" t="s">
        <v>167</v>
      </c>
      <c r="BA162" t="s">
        <v>167</v>
      </c>
      <c r="BB162" t="s">
        <v>167</v>
      </c>
      <c r="BC162" t="s">
        <v>167</v>
      </c>
      <c r="BD162" t="s">
        <v>167</v>
      </c>
      <c r="BE162" t="s">
        <v>167</v>
      </c>
    </row>
    <row r="163" spans="1:57" x14ac:dyDescent="0.25">
      <c r="A163">
        <v>10640</v>
      </c>
      <c r="B163">
        <v>10639</v>
      </c>
      <c r="C163" t="s">
        <v>349</v>
      </c>
      <c r="D163" t="s">
        <v>349</v>
      </c>
      <c r="E163" t="s">
        <v>165</v>
      </c>
      <c r="F163" t="s">
        <v>166</v>
      </c>
      <c r="G163" t="s">
        <v>167</v>
      </c>
      <c r="H163" t="s">
        <v>167</v>
      </c>
      <c r="J163" t="s">
        <v>168</v>
      </c>
      <c r="L163">
        <v>24.5</v>
      </c>
      <c r="N163" t="s">
        <v>169</v>
      </c>
      <c r="AN163">
        <v>42311.65</v>
      </c>
      <c r="AO163">
        <v>42311.65</v>
      </c>
      <c r="AP163" t="s">
        <v>188</v>
      </c>
      <c r="AQ163">
        <v>42311.65</v>
      </c>
      <c r="AR163" t="s">
        <v>188</v>
      </c>
      <c r="AS163">
        <v>42311.65</v>
      </c>
      <c r="AT163" t="s">
        <v>167</v>
      </c>
    </row>
    <row r="164" spans="1:57" x14ac:dyDescent="0.25">
      <c r="A164">
        <v>10641</v>
      </c>
      <c r="B164">
        <v>10639</v>
      </c>
      <c r="C164" t="s">
        <v>349</v>
      </c>
      <c r="D164" t="s">
        <v>349</v>
      </c>
      <c r="E164" t="s">
        <v>165</v>
      </c>
      <c r="F164" t="s">
        <v>166</v>
      </c>
      <c r="G164" t="s">
        <v>167</v>
      </c>
      <c r="H164" t="s">
        <v>167</v>
      </c>
      <c r="J164" t="s">
        <v>168</v>
      </c>
      <c r="L164">
        <v>24.5</v>
      </c>
      <c r="N164" t="s">
        <v>169</v>
      </c>
      <c r="AN164">
        <v>42311.65</v>
      </c>
      <c r="AP164" t="s">
        <v>188</v>
      </c>
      <c r="AQ164">
        <v>42311.65</v>
      </c>
      <c r="AR164" t="s">
        <v>188</v>
      </c>
      <c r="AS164">
        <v>42311.65</v>
      </c>
      <c r="AT164" t="s">
        <v>167</v>
      </c>
    </row>
    <row r="165" spans="1:57" x14ac:dyDescent="0.25">
      <c r="A165">
        <v>119</v>
      </c>
      <c r="B165">
        <v>119</v>
      </c>
      <c r="C165" t="s">
        <v>350</v>
      </c>
      <c r="E165" t="s">
        <v>165</v>
      </c>
      <c r="F165" t="s">
        <v>166</v>
      </c>
      <c r="G165" t="s">
        <v>167</v>
      </c>
      <c r="H165" t="s">
        <v>167</v>
      </c>
      <c r="J165" t="s">
        <v>168</v>
      </c>
      <c r="L165">
        <v>6320</v>
      </c>
      <c r="N165" t="s">
        <v>169</v>
      </c>
      <c r="U165" t="s">
        <v>168</v>
      </c>
      <c r="Y165" t="s">
        <v>168</v>
      </c>
      <c r="AC165" t="s">
        <v>168</v>
      </c>
      <c r="AG165" t="s">
        <v>168</v>
      </c>
      <c r="AK165" t="s">
        <v>168</v>
      </c>
      <c r="AN165">
        <v>25569</v>
      </c>
      <c r="AP165" t="s">
        <v>173</v>
      </c>
      <c r="AQ165">
        <v>25569</v>
      </c>
      <c r="AR165" t="s">
        <v>173</v>
      </c>
      <c r="AS165" t="s">
        <v>174</v>
      </c>
      <c r="AT165" t="s">
        <v>167</v>
      </c>
      <c r="AV165" t="s">
        <v>167</v>
      </c>
      <c r="AW165" t="s">
        <v>167</v>
      </c>
      <c r="AX165" t="s">
        <v>167</v>
      </c>
      <c r="AY165" t="s">
        <v>167</v>
      </c>
      <c r="AZ165" t="s">
        <v>167</v>
      </c>
      <c r="BA165" t="s">
        <v>167</v>
      </c>
      <c r="BB165" t="s">
        <v>167</v>
      </c>
      <c r="BC165" t="s">
        <v>167</v>
      </c>
      <c r="BD165" t="s">
        <v>167</v>
      </c>
      <c r="BE165" t="s">
        <v>167</v>
      </c>
    </row>
    <row r="166" spans="1:57" x14ac:dyDescent="0.25">
      <c r="A166">
        <v>120</v>
      </c>
      <c r="B166">
        <v>120</v>
      </c>
      <c r="C166" t="s">
        <v>351</v>
      </c>
      <c r="E166" t="s">
        <v>165</v>
      </c>
      <c r="F166" t="s">
        <v>166</v>
      </c>
      <c r="G166" t="s">
        <v>167</v>
      </c>
      <c r="H166" t="s">
        <v>167</v>
      </c>
      <c r="J166" t="s">
        <v>168</v>
      </c>
      <c r="L166">
        <v>0.67</v>
      </c>
      <c r="N166" t="s">
        <v>169</v>
      </c>
      <c r="U166" t="s">
        <v>168</v>
      </c>
      <c r="Y166" t="s">
        <v>168</v>
      </c>
      <c r="AC166" t="s">
        <v>168</v>
      </c>
      <c r="AG166" t="s">
        <v>168</v>
      </c>
      <c r="AK166" t="s">
        <v>168</v>
      </c>
      <c r="AN166">
        <v>25569</v>
      </c>
      <c r="AP166" t="s">
        <v>173</v>
      </c>
      <c r="AQ166">
        <v>25569</v>
      </c>
      <c r="AR166" t="s">
        <v>173</v>
      </c>
      <c r="AS166" t="s">
        <v>174</v>
      </c>
      <c r="AT166" t="s">
        <v>167</v>
      </c>
      <c r="AV166" t="s">
        <v>167</v>
      </c>
      <c r="AW166" t="s">
        <v>167</v>
      </c>
      <c r="AX166" t="s">
        <v>167</v>
      </c>
      <c r="AY166" t="s">
        <v>167</v>
      </c>
      <c r="AZ166" t="s">
        <v>167</v>
      </c>
      <c r="BA166" t="s">
        <v>167</v>
      </c>
      <c r="BB166" t="s">
        <v>167</v>
      </c>
      <c r="BC166" t="s">
        <v>167</v>
      </c>
      <c r="BD166" t="s">
        <v>167</v>
      </c>
      <c r="BE166" t="s">
        <v>167</v>
      </c>
    </row>
    <row r="167" spans="1:57" x14ac:dyDescent="0.25">
      <c r="A167">
        <v>124</v>
      </c>
      <c r="B167">
        <v>124</v>
      </c>
      <c r="C167" t="s">
        <v>352</v>
      </c>
      <c r="E167" t="s">
        <v>165</v>
      </c>
      <c r="F167" t="s">
        <v>166</v>
      </c>
      <c r="G167" t="s">
        <v>167</v>
      </c>
      <c r="H167" t="s">
        <v>167</v>
      </c>
      <c r="J167" t="s">
        <v>168</v>
      </c>
      <c r="L167">
        <v>0.2</v>
      </c>
      <c r="N167" t="s">
        <v>169</v>
      </c>
      <c r="U167" t="s">
        <v>168</v>
      </c>
      <c r="Y167" t="s">
        <v>168</v>
      </c>
      <c r="AC167" t="s">
        <v>168</v>
      </c>
      <c r="AG167" t="s">
        <v>168</v>
      </c>
      <c r="AK167" t="s">
        <v>168</v>
      </c>
      <c r="AN167">
        <v>25569</v>
      </c>
      <c r="AP167" t="s">
        <v>173</v>
      </c>
      <c r="AQ167">
        <v>25569</v>
      </c>
      <c r="AR167" t="s">
        <v>173</v>
      </c>
      <c r="AS167" t="s">
        <v>174</v>
      </c>
      <c r="AT167" t="s">
        <v>167</v>
      </c>
      <c r="AV167" t="s">
        <v>167</v>
      </c>
      <c r="AW167" t="s">
        <v>167</v>
      </c>
      <c r="AX167" t="s">
        <v>167</v>
      </c>
      <c r="AY167" t="s">
        <v>167</v>
      </c>
      <c r="AZ167" t="s">
        <v>167</v>
      </c>
      <c r="BA167" t="s">
        <v>167</v>
      </c>
      <c r="BB167" t="s">
        <v>167</v>
      </c>
      <c r="BC167" t="s">
        <v>167</v>
      </c>
      <c r="BD167" t="s">
        <v>167</v>
      </c>
      <c r="BE167" t="s">
        <v>167</v>
      </c>
    </row>
    <row r="168" spans="1:57" x14ac:dyDescent="0.25">
      <c r="A168">
        <v>127</v>
      </c>
      <c r="B168">
        <v>127</v>
      </c>
      <c r="C168" t="s">
        <v>353</v>
      </c>
      <c r="D168" t="s">
        <v>189</v>
      </c>
      <c r="E168" t="s">
        <v>165</v>
      </c>
      <c r="F168" t="s">
        <v>166</v>
      </c>
      <c r="G168" t="s">
        <v>167</v>
      </c>
      <c r="H168" t="s">
        <v>167</v>
      </c>
      <c r="J168" t="s">
        <v>168</v>
      </c>
      <c r="L168">
        <v>0.01</v>
      </c>
      <c r="N168" t="s">
        <v>169</v>
      </c>
      <c r="U168" t="s">
        <v>168</v>
      </c>
      <c r="Y168" t="s">
        <v>168</v>
      </c>
      <c r="AC168" t="s">
        <v>168</v>
      </c>
      <c r="AG168" t="s">
        <v>168</v>
      </c>
      <c r="AK168" t="s">
        <v>168</v>
      </c>
      <c r="AN168" t="s">
        <v>354</v>
      </c>
      <c r="AP168" t="s">
        <v>262</v>
      </c>
      <c r="AQ168" t="s">
        <v>354</v>
      </c>
      <c r="AR168" t="s">
        <v>173</v>
      </c>
      <c r="AS168" t="s">
        <v>174</v>
      </c>
      <c r="AT168" t="s">
        <v>167</v>
      </c>
      <c r="AV168" t="s">
        <v>167</v>
      </c>
      <c r="AW168" t="s">
        <v>167</v>
      </c>
      <c r="AX168" t="s">
        <v>167</v>
      </c>
      <c r="AY168" t="s">
        <v>167</v>
      </c>
      <c r="AZ168" t="s">
        <v>167</v>
      </c>
      <c r="BA168" t="s">
        <v>167</v>
      </c>
      <c r="BB168" t="s">
        <v>167</v>
      </c>
      <c r="BC168" t="s">
        <v>167</v>
      </c>
      <c r="BD168" t="s">
        <v>167</v>
      </c>
      <c r="BE168" t="s">
        <v>167</v>
      </c>
    </row>
    <row r="169" spans="1:57" x14ac:dyDescent="0.25">
      <c r="A169">
        <v>125</v>
      </c>
      <c r="B169">
        <v>125</v>
      </c>
      <c r="C169" t="s">
        <v>355</v>
      </c>
      <c r="E169" t="s">
        <v>165</v>
      </c>
      <c r="F169" t="s">
        <v>166</v>
      </c>
      <c r="G169" t="s">
        <v>167</v>
      </c>
      <c r="H169" t="s">
        <v>167</v>
      </c>
      <c r="J169" t="s">
        <v>168</v>
      </c>
      <c r="L169">
        <v>0.5</v>
      </c>
      <c r="N169" t="s">
        <v>169</v>
      </c>
      <c r="U169" t="s">
        <v>168</v>
      </c>
      <c r="Y169" t="s">
        <v>168</v>
      </c>
      <c r="AC169" t="s">
        <v>168</v>
      </c>
      <c r="AG169" t="s">
        <v>168</v>
      </c>
      <c r="AK169" t="s">
        <v>168</v>
      </c>
      <c r="AN169">
        <v>25569</v>
      </c>
      <c r="AP169" t="s">
        <v>173</v>
      </c>
      <c r="AQ169">
        <v>25569</v>
      </c>
      <c r="AR169" t="s">
        <v>173</v>
      </c>
      <c r="AS169" t="s">
        <v>174</v>
      </c>
      <c r="AT169" t="s">
        <v>167</v>
      </c>
      <c r="AV169" t="s">
        <v>167</v>
      </c>
      <c r="AW169" t="s">
        <v>167</v>
      </c>
      <c r="AX169" t="s">
        <v>167</v>
      </c>
      <c r="AY169" t="s">
        <v>167</v>
      </c>
      <c r="AZ169" t="s">
        <v>167</v>
      </c>
      <c r="BA169" t="s">
        <v>167</v>
      </c>
      <c r="BB169" t="s">
        <v>167</v>
      </c>
      <c r="BC169" t="s">
        <v>167</v>
      </c>
      <c r="BD169" t="s">
        <v>167</v>
      </c>
      <c r="BE169" t="s">
        <v>167</v>
      </c>
    </row>
    <row r="170" spans="1:57" x14ac:dyDescent="0.25">
      <c r="A170">
        <v>126</v>
      </c>
      <c r="B170">
        <v>126</v>
      </c>
      <c r="C170" t="s">
        <v>356</v>
      </c>
      <c r="E170" t="s">
        <v>165</v>
      </c>
      <c r="F170" t="s">
        <v>166</v>
      </c>
      <c r="G170" t="s">
        <v>167</v>
      </c>
      <c r="H170" t="s">
        <v>167</v>
      </c>
      <c r="J170" t="s">
        <v>168</v>
      </c>
      <c r="L170">
        <v>0.05</v>
      </c>
      <c r="N170" t="s">
        <v>169</v>
      </c>
      <c r="U170" t="s">
        <v>168</v>
      </c>
      <c r="Y170" t="s">
        <v>168</v>
      </c>
      <c r="AC170" t="s">
        <v>168</v>
      </c>
      <c r="AG170" t="s">
        <v>168</v>
      </c>
      <c r="AK170" t="s">
        <v>168</v>
      </c>
      <c r="AN170">
        <v>25569</v>
      </c>
      <c r="AP170" t="s">
        <v>173</v>
      </c>
      <c r="AQ170">
        <v>25569</v>
      </c>
      <c r="AR170" t="s">
        <v>173</v>
      </c>
      <c r="AS170" t="s">
        <v>174</v>
      </c>
      <c r="AT170" t="s">
        <v>167</v>
      </c>
      <c r="AV170" t="s">
        <v>167</v>
      </c>
      <c r="AW170" t="s">
        <v>167</v>
      </c>
      <c r="AX170" t="s">
        <v>167</v>
      </c>
      <c r="AY170" t="s">
        <v>167</v>
      </c>
      <c r="AZ170" t="s">
        <v>167</v>
      </c>
      <c r="BA170" t="s">
        <v>167</v>
      </c>
      <c r="BB170" t="s">
        <v>167</v>
      </c>
      <c r="BC170" t="s">
        <v>167</v>
      </c>
      <c r="BD170" t="s">
        <v>167</v>
      </c>
      <c r="BE170" t="s">
        <v>167</v>
      </c>
    </row>
    <row r="171" spans="1:57" x14ac:dyDescent="0.25">
      <c r="A171">
        <v>626</v>
      </c>
      <c r="B171">
        <v>626</v>
      </c>
      <c r="C171" t="s">
        <v>357</v>
      </c>
      <c r="E171" t="s">
        <v>165</v>
      </c>
      <c r="F171" t="s">
        <v>166</v>
      </c>
      <c r="G171" t="s">
        <v>167</v>
      </c>
      <c r="H171" t="s">
        <v>167</v>
      </c>
      <c r="J171" t="s">
        <v>168</v>
      </c>
      <c r="L171">
        <v>0.16</v>
      </c>
      <c r="N171" t="s">
        <v>169</v>
      </c>
      <c r="U171" t="s">
        <v>168</v>
      </c>
      <c r="Y171" t="s">
        <v>168</v>
      </c>
      <c r="AC171" t="s">
        <v>168</v>
      </c>
      <c r="AG171" t="s">
        <v>168</v>
      </c>
      <c r="AK171" t="s">
        <v>168</v>
      </c>
      <c r="AN171">
        <v>25569</v>
      </c>
      <c r="AP171" t="s">
        <v>173</v>
      </c>
      <c r="AQ171">
        <v>25569</v>
      </c>
      <c r="AR171" t="s">
        <v>173</v>
      </c>
      <c r="AS171">
        <v>25569</v>
      </c>
      <c r="AT171" t="s">
        <v>167</v>
      </c>
      <c r="AV171" t="s">
        <v>167</v>
      </c>
      <c r="AW171" t="s">
        <v>167</v>
      </c>
      <c r="AX171" t="s">
        <v>167</v>
      </c>
      <c r="AY171" t="s">
        <v>167</v>
      </c>
      <c r="AZ171" t="s">
        <v>167</v>
      </c>
      <c r="BA171" t="s">
        <v>167</v>
      </c>
      <c r="BB171" t="s">
        <v>167</v>
      </c>
      <c r="BC171" t="s">
        <v>167</v>
      </c>
      <c r="BD171" t="s">
        <v>167</v>
      </c>
      <c r="BE171" t="s">
        <v>167</v>
      </c>
    </row>
    <row r="172" spans="1:57" x14ac:dyDescent="0.25">
      <c r="A172">
        <v>128</v>
      </c>
      <c r="B172">
        <v>128</v>
      </c>
      <c r="C172" t="s">
        <v>358</v>
      </c>
      <c r="E172" t="s">
        <v>165</v>
      </c>
      <c r="F172" t="s">
        <v>166</v>
      </c>
      <c r="G172" t="s">
        <v>167</v>
      </c>
      <c r="H172" t="s">
        <v>167</v>
      </c>
      <c r="J172" t="s">
        <v>168</v>
      </c>
      <c r="L172">
        <v>10</v>
      </c>
      <c r="N172" t="s">
        <v>169</v>
      </c>
      <c r="U172" t="s">
        <v>168</v>
      </c>
      <c r="Y172" t="s">
        <v>168</v>
      </c>
      <c r="AC172" t="s">
        <v>168</v>
      </c>
      <c r="AG172" t="s">
        <v>168</v>
      </c>
      <c r="AK172" t="s">
        <v>168</v>
      </c>
      <c r="AN172">
        <v>25569</v>
      </c>
      <c r="AP172" t="s">
        <v>173</v>
      </c>
      <c r="AQ172">
        <v>25569</v>
      </c>
      <c r="AR172" t="s">
        <v>173</v>
      </c>
      <c r="AS172" t="s">
        <v>174</v>
      </c>
      <c r="AT172" t="s">
        <v>167</v>
      </c>
      <c r="AV172" t="s">
        <v>167</v>
      </c>
      <c r="AW172" t="s">
        <v>167</v>
      </c>
      <c r="AX172" t="s">
        <v>167</v>
      </c>
      <c r="AY172" t="s">
        <v>167</v>
      </c>
      <c r="AZ172" t="s">
        <v>167</v>
      </c>
      <c r="BA172" t="s">
        <v>167</v>
      </c>
      <c r="BB172" t="s">
        <v>167</v>
      </c>
      <c r="BC172" t="s">
        <v>167</v>
      </c>
      <c r="BD172" t="s">
        <v>167</v>
      </c>
      <c r="BE172" t="s">
        <v>167</v>
      </c>
    </row>
    <row r="173" spans="1:57" x14ac:dyDescent="0.25">
      <c r="A173">
        <v>130</v>
      </c>
      <c r="B173">
        <v>130</v>
      </c>
      <c r="C173" t="s">
        <v>359</v>
      </c>
      <c r="E173" t="s">
        <v>165</v>
      </c>
      <c r="F173" t="s">
        <v>166</v>
      </c>
      <c r="G173" t="s">
        <v>167</v>
      </c>
      <c r="H173" t="s">
        <v>167</v>
      </c>
      <c r="J173" t="s">
        <v>168</v>
      </c>
      <c r="L173">
        <v>0.2</v>
      </c>
      <c r="N173" t="s">
        <v>169</v>
      </c>
      <c r="U173" t="s">
        <v>168</v>
      </c>
      <c r="Y173" t="s">
        <v>168</v>
      </c>
      <c r="AC173" t="s">
        <v>168</v>
      </c>
      <c r="AG173" t="s">
        <v>168</v>
      </c>
      <c r="AK173" t="s">
        <v>168</v>
      </c>
      <c r="AN173">
        <v>25569</v>
      </c>
      <c r="AP173" t="s">
        <v>173</v>
      </c>
      <c r="AQ173">
        <v>25569</v>
      </c>
      <c r="AR173" t="s">
        <v>173</v>
      </c>
      <c r="AS173" t="s">
        <v>174</v>
      </c>
      <c r="AT173" t="s">
        <v>167</v>
      </c>
      <c r="AV173" t="s">
        <v>167</v>
      </c>
      <c r="AW173" t="s">
        <v>167</v>
      </c>
      <c r="AX173" t="s">
        <v>167</v>
      </c>
      <c r="AY173" t="s">
        <v>167</v>
      </c>
      <c r="AZ173" t="s">
        <v>167</v>
      </c>
      <c r="BA173" t="s">
        <v>167</v>
      </c>
      <c r="BB173" t="s">
        <v>167</v>
      </c>
      <c r="BC173" t="s">
        <v>167</v>
      </c>
      <c r="BD173" t="s">
        <v>167</v>
      </c>
      <c r="BE173" t="s">
        <v>167</v>
      </c>
    </row>
    <row r="174" spans="1:57" x14ac:dyDescent="0.25">
      <c r="A174">
        <v>129</v>
      </c>
      <c r="B174">
        <v>129</v>
      </c>
      <c r="C174" t="s">
        <v>360</v>
      </c>
      <c r="E174" t="s">
        <v>165</v>
      </c>
      <c r="F174" t="s">
        <v>166</v>
      </c>
      <c r="G174" t="s">
        <v>167</v>
      </c>
      <c r="H174" t="s">
        <v>167</v>
      </c>
      <c r="J174" t="s">
        <v>168</v>
      </c>
      <c r="L174">
        <v>2</v>
      </c>
      <c r="N174" t="s">
        <v>169</v>
      </c>
      <c r="U174" t="s">
        <v>168</v>
      </c>
      <c r="Y174" t="s">
        <v>168</v>
      </c>
      <c r="AC174" t="s">
        <v>168</v>
      </c>
      <c r="AG174" t="s">
        <v>168</v>
      </c>
      <c r="AK174" t="s">
        <v>168</v>
      </c>
      <c r="AN174">
        <v>25569</v>
      </c>
      <c r="AP174" t="s">
        <v>173</v>
      </c>
      <c r="AQ174">
        <v>25569</v>
      </c>
      <c r="AR174" t="s">
        <v>173</v>
      </c>
      <c r="AS174" t="s">
        <v>174</v>
      </c>
      <c r="AT174" t="s">
        <v>167</v>
      </c>
      <c r="AV174" t="s">
        <v>167</v>
      </c>
      <c r="AW174" t="s">
        <v>167</v>
      </c>
      <c r="AX174" t="s">
        <v>167</v>
      </c>
      <c r="AY174" t="s">
        <v>167</v>
      </c>
      <c r="AZ174" t="s">
        <v>167</v>
      </c>
      <c r="BA174" t="s">
        <v>167</v>
      </c>
      <c r="BB174" t="s">
        <v>167</v>
      </c>
      <c r="BC174" t="s">
        <v>167</v>
      </c>
      <c r="BD174" t="s">
        <v>167</v>
      </c>
      <c r="BE174" t="s">
        <v>167</v>
      </c>
    </row>
    <row r="175" spans="1:57" x14ac:dyDescent="0.25">
      <c r="A175">
        <v>132</v>
      </c>
      <c r="B175">
        <v>132</v>
      </c>
      <c r="C175" t="s">
        <v>361</v>
      </c>
      <c r="E175" t="s">
        <v>165</v>
      </c>
      <c r="F175" t="s">
        <v>166</v>
      </c>
      <c r="G175" t="s">
        <v>167</v>
      </c>
      <c r="H175" t="s">
        <v>167</v>
      </c>
      <c r="J175" t="s">
        <v>168</v>
      </c>
      <c r="L175">
        <v>0.1</v>
      </c>
      <c r="N175" t="s">
        <v>169</v>
      </c>
      <c r="U175" t="s">
        <v>168</v>
      </c>
      <c r="Y175" t="s">
        <v>168</v>
      </c>
      <c r="AC175" t="s">
        <v>168</v>
      </c>
      <c r="AG175" t="s">
        <v>168</v>
      </c>
      <c r="AK175" t="s">
        <v>168</v>
      </c>
      <c r="AN175">
        <v>25569</v>
      </c>
      <c r="AP175" t="s">
        <v>173</v>
      </c>
      <c r="AQ175">
        <v>25569</v>
      </c>
      <c r="AR175" t="s">
        <v>173</v>
      </c>
      <c r="AS175" t="s">
        <v>174</v>
      </c>
      <c r="AT175" t="s">
        <v>167</v>
      </c>
      <c r="AV175" t="s">
        <v>167</v>
      </c>
      <c r="AW175" t="s">
        <v>167</v>
      </c>
      <c r="AX175" t="s">
        <v>167</v>
      </c>
      <c r="AY175" t="s">
        <v>167</v>
      </c>
      <c r="AZ175" t="s">
        <v>167</v>
      </c>
      <c r="BA175" t="s">
        <v>167</v>
      </c>
      <c r="BB175" t="s">
        <v>167</v>
      </c>
      <c r="BC175" t="s">
        <v>167</v>
      </c>
      <c r="BD175" t="s">
        <v>167</v>
      </c>
      <c r="BE175" t="s">
        <v>167</v>
      </c>
    </row>
    <row r="176" spans="1:57" x14ac:dyDescent="0.25">
      <c r="A176">
        <v>133</v>
      </c>
      <c r="B176">
        <v>133</v>
      </c>
      <c r="C176" t="s">
        <v>362</v>
      </c>
      <c r="E176" t="s">
        <v>165</v>
      </c>
      <c r="F176" t="s">
        <v>166</v>
      </c>
      <c r="G176" t="s">
        <v>167</v>
      </c>
      <c r="H176" t="s">
        <v>167</v>
      </c>
      <c r="J176" t="s">
        <v>168</v>
      </c>
      <c r="L176">
        <v>0.1</v>
      </c>
      <c r="N176" t="s">
        <v>169</v>
      </c>
      <c r="U176" t="s">
        <v>168</v>
      </c>
      <c r="Y176" t="s">
        <v>168</v>
      </c>
      <c r="AC176" t="s">
        <v>168</v>
      </c>
      <c r="AG176" t="s">
        <v>168</v>
      </c>
      <c r="AK176" t="s">
        <v>168</v>
      </c>
      <c r="AN176">
        <v>25569</v>
      </c>
      <c r="AP176" t="s">
        <v>173</v>
      </c>
      <c r="AQ176">
        <v>25569</v>
      </c>
      <c r="AR176" t="s">
        <v>173</v>
      </c>
      <c r="AS176" t="s">
        <v>174</v>
      </c>
      <c r="AT176" t="s">
        <v>167</v>
      </c>
      <c r="AV176" t="s">
        <v>167</v>
      </c>
      <c r="AW176" t="s">
        <v>167</v>
      </c>
      <c r="AX176" t="s">
        <v>167</v>
      </c>
      <c r="AY176" t="s">
        <v>167</v>
      </c>
      <c r="AZ176" t="s">
        <v>167</v>
      </c>
      <c r="BA176" t="s">
        <v>167</v>
      </c>
      <c r="BB176" t="s">
        <v>167</v>
      </c>
      <c r="BC176" t="s">
        <v>167</v>
      </c>
      <c r="BD176" t="s">
        <v>167</v>
      </c>
      <c r="BE176" t="s">
        <v>167</v>
      </c>
    </row>
    <row r="177" spans="1:57" x14ac:dyDescent="0.25">
      <c r="A177">
        <v>131</v>
      </c>
      <c r="B177">
        <v>131</v>
      </c>
      <c r="C177" t="s">
        <v>363</v>
      </c>
      <c r="E177" t="s">
        <v>165</v>
      </c>
      <c r="F177" t="s">
        <v>166</v>
      </c>
      <c r="G177" t="s">
        <v>167</v>
      </c>
      <c r="H177" t="s">
        <v>167</v>
      </c>
      <c r="J177" t="s">
        <v>168</v>
      </c>
      <c r="L177">
        <v>0.02</v>
      </c>
      <c r="N177" t="s">
        <v>169</v>
      </c>
      <c r="U177" t="s">
        <v>168</v>
      </c>
      <c r="Y177" t="s">
        <v>168</v>
      </c>
      <c r="AC177" t="s">
        <v>168</v>
      </c>
      <c r="AG177" t="s">
        <v>168</v>
      </c>
      <c r="AK177" t="s">
        <v>168</v>
      </c>
      <c r="AN177">
        <v>25569</v>
      </c>
      <c r="AP177" t="s">
        <v>173</v>
      </c>
      <c r="AQ177">
        <v>25569</v>
      </c>
      <c r="AR177" t="s">
        <v>173</v>
      </c>
      <c r="AS177" t="s">
        <v>174</v>
      </c>
      <c r="AT177" t="s">
        <v>167</v>
      </c>
      <c r="AV177" t="s">
        <v>167</v>
      </c>
      <c r="AW177" t="s">
        <v>167</v>
      </c>
      <c r="AX177" t="s">
        <v>167</v>
      </c>
      <c r="AY177" t="s">
        <v>167</v>
      </c>
      <c r="AZ177" t="s">
        <v>167</v>
      </c>
      <c r="BA177" t="s">
        <v>167</v>
      </c>
      <c r="BB177" t="s">
        <v>167</v>
      </c>
      <c r="BC177" t="s">
        <v>167</v>
      </c>
      <c r="BD177" t="s">
        <v>167</v>
      </c>
      <c r="BE177" t="s">
        <v>167</v>
      </c>
    </row>
    <row r="178" spans="1:57" x14ac:dyDescent="0.25">
      <c r="A178">
        <v>135</v>
      </c>
      <c r="B178">
        <v>135</v>
      </c>
      <c r="C178" t="s">
        <v>364</v>
      </c>
      <c r="E178" t="s">
        <v>165</v>
      </c>
      <c r="F178" t="s">
        <v>166</v>
      </c>
      <c r="G178" t="s">
        <v>167</v>
      </c>
      <c r="H178" t="s">
        <v>167</v>
      </c>
      <c r="J178" t="s">
        <v>168</v>
      </c>
      <c r="L178">
        <v>1</v>
      </c>
      <c r="N178" t="s">
        <v>169</v>
      </c>
      <c r="U178" t="s">
        <v>168</v>
      </c>
      <c r="Y178" t="s">
        <v>168</v>
      </c>
      <c r="AC178" t="s">
        <v>168</v>
      </c>
      <c r="AG178" t="s">
        <v>168</v>
      </c>
      <c r="AK178" t="s">
        <v>168</v>
      </c>
      <c r="AN178">
        <v>25569</v>
      </c>
      <c r="AP178" t="s">
        <v>173</v>
      </c>
      <c r="AQ178">
        <v>25569</v>
      </c>
      <c r="AR178" t="s">
        <v>173</v>
      </c>
      <c r="AS178" t="s">
        <v>174</v>
      </c>
      <c r="AT178" t="s">
        <v>167</v>
      </c>
      <c r="AV178" t="s">
        <v>167</v>
      </c>
      <c r="AW178" t="s">
        <v>167</v>
      </c>
      <c r="AX178" t="s">
        <v>167</v>
      </c>
      <c r="AY178" t="s">
        <v>167</v>
      </c>
      <c r="AZ178" t="s">
        <v>167</v>
      </c>
      <c r="BA178" t="s">
        <v>167</v>
      </c>
      <c r="BB178" t="s">
        <v>167</v>
      </c>
      <c r="BC178" t="s">
        <v>167</v>
      </c>
      <c r="BD178" t="s">
        <v>167</v>
      </c>
      <c r="BE178" t="s">
        <v>167</v>
      </c>
    </row>
    <row r="179" spans="1:57" x14ac:dyDescent="0.25">
      <c r="A179">
        <v>134</v>
      </c>
      <c r="B179">
        <v>134</v>
      </c>
      <c r="C179" t="s">
        <v>365</v>
      </c>
      <c r="D179" t="s">
        <v>366</v>
      </c>
      <c r="E179" t="s">
        <v>165</v>
      </c>
      <c r="F179" t="s">
        <v>166</v>
      </c>
      <c r="G179" t="s">
        <v>167</v>
      </c>
      <c r="H179" t="s">
        <v>167</v>
      </c>
      <c r="J179" t="s">
        <v>168</v>
      </c>
      <c r="L179">
        <v>0.2</v>
      </c>
      <c r="N179" t="s">
        <v>169</v>
      </c>
      <c r="U179" t="s">
        <v>168</v>
      </c>
      <c r="Y179" t="s">
        <v>168</v>
      </c>
      <c r="AC179" t="s">
        <v>168</v>
      </c>
      <c r="AG179" t="s">
        <v>168</v>
      </c>
      <c r="AK179" t="s">
        <v>168</v>
      </c>
      <c r="AN179" t="s">
        <v>367</v>
      </c>
      <c r="AP179" t="s">
        <v>262</v>
      </c>
      <c r="AQ179" t="s">
        <v>367</v>
      </c>
      <c r="AR179" t="s">
        <v>173</v>
      </c>
      <c r="AS179" t="s">
        <v>174</v>
      </c>
      <c r="AT179" t="s">
        <v>167</v>
      </c>
      <c r="AV179" t="s">
        <v>167</v>
      </c>
      <c r="AW179" t="s">
        <v>167</v>
      </c>
      <c r="AX179" t="s">
        <v>167</v>
      </c>
      <c r="AY179" t="s">
        <v>167</v>
      </c>
      <c r="AZ179" t="s">
        <v>167</v>
      </c>
      <c r="BA179" t="s">
        <v>167</v>
      </c>
      <c r="BB179" t="s">
        <v>167</v>
      </c>
      <c r="BC179" t="s">
        <v>167</v>
      </c>
      <c r="BD179" t="s">
        <v>167</v>
      </c>
      <c r="BE179" t="s">
        <v>167</v>
      </c>
    </row>
    <row r="180" spans="1:57" x14ac:dyDescent="0.25">
      <c r="A180">
        <v>136</v>
      </c>
      <c r="B180">
        <v>136</v>
      </c>
      <c r="C180" t="s">
        <v>368</v>
      </c>
      <c r="E180" t="s">
        <v>165</v>
      </c>
      <c r="F180" t="s">
        <v>166</v>
      </c>
      <c r="G180" t="s">
        <v>167</v>
      </c>
      <c r="H180" t="s">
        <v>167</v>
      </c>
      <c r="J180" t="s">
        <v>168</v>
      </c>
      <c r="L180">
        <v>0.2</v>
      </c>
      <c r="N180" t="s">
        <v>169</v>
      </c>
      <c r="U180" t="s">
        <v>168</v>
      </c>
      <c r="Y180" t="s">
        <v>168</v>
      </c>
      <c r="AC180" t="s">
        <v>168</v>
      </c>
      <c r="AG180" t="s">
        <v>168</v>
      </c>
      <c r="AK180" t="s">
        <v>168</v>
      </c>
      <c r="AN180">
        <v>25569</v>
      </c>
      <c r="AP180" t="s">
        <v>173</v>
      </c>
      <c r="AQ180">
        <v>25569</v>
      </c>
      <c r="AR180" t="s">
        <v>173</v>
      </c>
      <c r="AS180" t="s">
        <v>174</v>
      </c>
      <c r="AT180" t="s">
        <v>167</v>
      </c>
      <c r="AV180" t="s">
        <v>167</v>
      </c>
      <c r="AW180" t="s">
        <v>167</v>
      </c>
      <c r="AX180" t="s">
        <v>167</v>
      </c>
      <c r="AY180" t="s">
        <v>167</v>
      </c>
      <c r="AZ180" t="s">
        <v>167</v>
      </c>
      <c r="BA180" t="s">
        <v>167</v>
      </c>
      <c r="BB180" t="s">
        <v>167</v>
      </c>
      <c r="BC180" t="s">
        <v>167</v>
      </c>
      <c r="BD180" t="s">
        <v>167</v>
      </c>
      <c r="BE180" t="s">
        <v>167</v>
      </c>
    </row>
    <row r="181" spans="1:57" x14ac:dyDescent="0.25">
      <c r="A181">
        <v>137</v>
      </c>
      <c r="B181">
        <v>137</v>
      </c>
      <c r="C181" t="s">
        <v>369</v>
      </c>
      <c r="E181" t="s">
        <v>165</v>
      </c>
      <c r="F181" t="s">
        <v>166</v>
      </c>
      <c r="G181" t="s">
        <v>167</v>
      </c>
      <c r="H181" t="s">
        <v>167</v>
      </c>
      <c r="J181" t="s">
        <v>168</v>
      </c>
      <c r="L181">
        <v>22</v>
      </c>
      <c r="N181" t="s">
        <v>169</v>
      </c>
      <c r="U181" t="s">
        <v>168</v>
      </c>
      <c r="Y181" t="s">
        <v>168</v>
      </c>
      <c r="AC181" t="s">
        <v>168</v>
      </c>
      <c r="AG181" t="s">
        <v>168</v>
      </c>
      <c r="AK181" t="s">
        <v>168</v>
      </c>
      <c r="AN181">
        <v>25569</v>
      </c>
      <c r="AP181" t="s">
        <v>173</v>
      </c>
      <c r="AQ181">
        <v>25569</v>
      </c>
      <c r="AR181" t="s">
        <v>173</v>
      </c>
      <c r="AS181" t="s">
        <v>174</v>
      </c>
      <c r="AT181" t="s">
        <v>167</v>
      </c>
      <c r="AV181" t="s">
        <v>167</v>
      </c>
      <c r="AW181" t="s">
        <v>167</v>
      </c>
      <c r="AX181" t="s">
        <v>167</v>
      </c>
      <c r="AY181" t="s">
        <v>167</v>
      </c>
      <c r="AZ181" t="s">
        <v>167</v>
      </c>
      <c r="BA181" t="s">
        <v>167</v>
      </c>
      <c r="BB181" t="s">
        <v>167</v>
      </c>
      <c r="BC181" t="s">
        <v>167</v>
      </c>
      <c r="BD181" t="s">
        <v>167</v>
      </c>
      <c r="BE181" t="s">
        <v>167</v>
      </c>
    </row>
    <row r="182" spans="1:57" x14ac:dyDescent="0.25">
      <c r="A182">
        <v>138</v>
      </c>
      <c r="B182">
        <v>138</v>
      </c>
      <c r="C182" t="s">
        <v>370</v>
      </c>
      <c r="E182" t="s">
        <v>165</v>
      </c>
      <c r="F182" t="s">
        <v>166</v>
      </c>
      <c r="G182" t="s">
        <v>167</v>
      </c>
      <c r="H182" t="s">
        <v>167</v>
      </c>
      <c r="J182" t="s">
        <v>168</v>
      </c>
      <c r="L182">
        <v>5.7</v>
      </c>
      <c r="N182" t="s">
        <v>169</v>
      </c>
      <c r="U182" t="s">
        <v>168</v>
      </c>
      <c r="Y182" t="s">
        <v>168</v>
      </c>
      <c r="AC182" t="s">
        <v>168</v>
      </c>
      <c r="AG182" t="s">
        <v>168</v>
      </c>
      <c r="AK182" t="s">
        <v>168</v>
      </c>
      <c r="AN182">
        <v>25569</v>
      </c>
      <c r="AP182" t="s">
        <v>173</v>
      </c>
      <c r="AQ182">
        <v>25569</v>
      </c>
      <c r="AR182" t="s">
        <v>173</v>
      </c>
      <c r="AS182" t="s">
        <v>174</v>
      </c>
      <c r="AT182" t="s">
        <v>167</v>
      </c>
      <c r="AV182" t="s">
        <v>167</v>
      </c>
      <c r="AW182" t="s">
        <v>167</v>
      </c>
      <c r="AX182" t="s">
        <v>167</v>
      </c>
      <c r="AY182" t="s">
        <v>167</v>
      </c>
      <c r="AZ182" t="s">
        <v>167</v>
      </c>
      <c r="BA182" t="s">
        <v>167</v>
      </c>
      <c r="BB182" t="s">
        <v>167</v>
      </c>
      <c r="BC182" t="s">
        <v>167</v>
      </c>
      <c r="BD182" t="s">
        <v>167</v>
      </c>
      <c r="BE182" t="s">
        <v>167</v>
      </c>
    </row>
    <row r="183" spans="1:57" x14ac:dyDescent="0.25">
      <c r="A183">
        <v>139</v>
      </c>
      <c r="B183">
        <v>139</v>
      </c>
      <c r="C183" t="s">
        <v>371</v>
      </c>
      <c r="E183" t="s">
        <v>165</v>
      </c>
      <c r="F183" t="s">
        <v>166</v>
      </c>
      <c r="G183" t="s">
        <v>167</v>
      </c>
      <c r="H183" t="s">
        <v>167</v>
      </c>
      <c r="J183" t="s">
        <v>168</v>
      </c>
      <c r="L183">
        <v>5</v>
      </c>
      <c r="N183" t="s">
        <v>169</v>
      </c>
      <c r="U183" t="s">
        <v>168</v>
      </c>
      <c r="Y183" t="s">
        <v>168</v>
      </c>
      <c r="AC183" t="s">
        <v>168</v>
      </c>
      <c r="AG183" t="s">
        <v>168</v>
      </c>
      <c r="AK183" t="s">
        <v>168</v>
      </c>
      <c r="AN183">
        <v>25569</v>
      </c>
      <c r="AP183" t="s">
        <v>173</v>
      </c>
      <c r="AQ183">
        <v>25569</v>
      </c>
      <c r="AR183" t="s">
        <v>173</v>
      </c>
      <c r="AS183" t="s">
        <v>174</v>
      </c>
      <c r="AT183" t="s">
        <v>167</v>
      </c>
      <c r="AV183" t="s">
        <v>167</v>
      </c>
      <c r="AW183" t="s">
        <v>167</v>
      </c>
      <c r="AX183" t="s">
        <v>167</v>
      </c>
      <c r="AY183" t="s">
        <v>167</v>
      </c>
      <c r="AZ183" t="s">
        <v>167</v>
      </c>
      <c r="BA183" t="s">
        <v>167</v>
      </c>
      <c r="BB183" t="s">
        <v>167</v>
      </c>
      <c r="BC183" t="s">
        <v>167</v>
      </c>
      <c r="BD183" t="s">
        <v>167</v>
      </c>
      <c r="BE183" t="s">
        <v>167</v>
      </c>
    </row>
    <row r="184" spans="1:57" x14ac:dyDescent="0.25">
      <c r="A184">
        <v>140</v>
      </c>
      <c r="B184">
        <v>140</v>
      </c>
      <c r="C184" t="s">
        <v>372</v>
      </c>
      <c r="E184" t="s">
        <v>165</v>
      </c>
      <c r="F184" t="s">
        <v>166</v>
      </c>
      <c r="G184" t="s">
        <v>167</v>
      </c>
      <c r="H184" t="s">
        <v>167</v>
      </c>
      <c r="J184" t="s">
        <v>168</v>
      </c>
      <c r="L184">
        <v>246</v>
      </c>
      <c r="N184" t="s">
        <v>169</v>
      </c>
      <c r="U184" t="s">
        <v>168</v>
      </c>
      <c r="Y184" t="s">
        <v>168</v>
      </c>
      <c r="AC184" t="s">
        <v>168</v>
      </c>
      <c r="AG184" t="s">
        <v>168</v>
      </c>
      <c r="AK184" t="s">
        <v>168</v>
      </c>
      <c r="AN184">
        <v>25569</v>
      </c>
      <c r="AP184" t="s">
        <v>173</v>
      </c>
      <c r="AQ184">
        <v>25569</v>
      </c>
      <c r="AR184" t="s">
        <v>173</v>
      </c>
      <c r="AS184" t="s">
        <v>174</v>
      </c>
      <c r="AT184" t="s">
        <v>167</v>
      </c>
      <c r="AV184" t="s">
        <v>167</v>
      </c>
      <c r="AW184" t="s">
        <v>167</v>
      </c>
      <c r="AX184" t="s">
        <v>167</v>
      </c>
      <c r="AY184" t="s">
        <v>167</v>
      </c>
      <c r="AZ184" t="s">
        <v>167</v>
      </c>
      <c r="BA184" t="s">
        <v>167</v>
      </c>
      <c r="BB184" t="s">
        <v>167</v>
      </c>
      <c r="BC184" t="s">
        <v>167</v>
      </c>
      <c r="BD184" t="s">
        <v>167</v>
      </c>
      <c r="BE184" t="s">
        <v>167</v>
      </c>
    </row>
    <row r="185" spans="1:57" x14ac:dyDescent="0.25">
      <c r="A185">
        <v>141</v>
      </c>
      <c r="B185">
        <v>141</v>
      </c>
      <c r="C185" t="s">
        <v>373</v>
      </c>
      <c r="E185" t="s">
        <v>165</v>
      </c>
      <c r="F185" t="s">
        <v>166</v>
      </c>
      <c r="G185" t="s">
        <v>167</v>
      </c>
      <c r="H185" t="s">
        <v>167</v>
      </c>
      <c r="J185" t="s">
        <v>168</v>
      </c>
      <c r="L185">
        <v>2</v>
      </c>
      <c r="N185" t="s">
        <v>169</v>
      </c>
      <c r="U185" t="s">
        <v>168</v>
      </c>
      <c r="Y185" t="s">
        <v>168</v>
      </c>
      <c r="AC185" t="s">
        <v>168</v>
      </c>
      <c r="AG185" t="s">
        <v>168</v>
      </c>
      <c r="AK185" t="s">
        <v>168</v>
      </c>
      <c r="AN185">
        <v>25569</v>
      </c>
      <c r="AP185" t="s">
        <v>173</v>
      </c>
      <c r="AQ185">
        <v>25569</v>
      </c>
      <c r="AR185" t="s">
        <v>173</v>
      </c>
      <c r="AS185" t="s">
        <v>174</v>
      </c>
      <c r="AT185" t="s">
        <v>167</v>
      </c>
      <c r="AV185" t="s">
        <v>167</v>
      </c>
      <c r="AW185" t="s">
        <v>167</v>
      </c>
      <c r="AX185" t="s">
        <v>167</v>
      </c>
      <c r="AY185" t="s">
        <v>167</v>
      </c>
      <c r="AZ185" t="s">
        <v>167</v>
      </c>
      <c r="BA185" t="s">
        <v>167</v>
      </c>
      <c r="BB185" t="s">
        <v>167</v>
      </c>
      <c r="BC185" t="s">
        <v>167</v>
      </c>
      <c r="BD185" t="s">
        <v>167</v>
      </c>
      <c r="BE185" t="s">
        <v>167</v>
      </c>
    </row>
    <row r="186" spans="1:57" x14ac:dyDescent="0.25">
      <c r="A186">
        <v>142</v>
      </c>
      <c r="B186">
        <v>142</v>
      </c>
      <c r="C186" t="s">
        <v>374</v>
      </c>
      <c r="E186" t="s">
        <v>165</v>
      </c>
      <c r="F186" t="s">
        <v>166</v>
      </c>
      <c r="G186" t="s">
        <v>167</v>
      </c>
      <c r="H186" t="s">
        <v>167</v>
      </c>
      <c r="J186" t="s">
        <v>168</v>
      </c>
      <c r="L186">
        <v>21</v>
      </c>
      <c r="N186" t="s">
        <v>169</v>
      </c>
      <c r="U186" t="s">
        <v>168</v>
      </c>
      <c r="Y186" t="s">
        <v>168</v>
      </c>
      <c r="AC186" t="s">
        <v>168</v>
      </c>
      <c r="AG186" t="s">
        <v>168</v>
      </c>
      <c r="AK186" t="s">
        <v>168</v>
      </c>
      <c r="AN186">
        <v>25569</v>
      </c>
      <c r="AP186" t="s">
        <v>173</v>
      </c>
      <c r="AQ186">
        <v>25569</v>
      </c>
      <c r="AR186" t="s">
        <v>173</v>
      </c>
      <c r="AS186" t="s">
        <v>174</v>
      </c>
      <c r="AT186" t="s">
        <v>167</v>
      </c>
      <c r="AV186" t="s">
        <v>167</v>
      </c>
      <c r="AW186" t="s">
        <v>167</v>
      </c>
      <c r="AX186" t="s">
        <v>167</v>
      </c>
      <c r="AY186" t="s">
        <v>167</v>
      </c>
      <c r="AZ186" t="s">
        <v>167</v>
      </c>
      <c r="BA186" t="s">
        <v>167</v>
      </c>
      <c r="BB186" t="s">
        <v>167</v>
      </c>
      <c r="BC186" t="s">
        <v>167</v>
      </c>
      <c r="BD186" t="s">
        <v>167</v>
      </c>
      <c r="BE186" t="s">
        <v>167</v>
      </c>
    </row>
    <row r="187" spans="1:57" x14ac:dyDescent="0.25">
      <c r="A187">
        <v>143</v>
      </c>
      <c r="B187">
        <v>143</v>
      </c>
      <c r="C187" t="s">
        <v>375</v>
      </c>
      <c r="E187" t="s">
        <v>165</v>
      </c>
      <c r="F187" t="s">
        <v>166</v>
      </c>
      <c r="G187" t="s">
        <v>167</v>
      </c>
      <c r="H187" t="s">
        <v>167</v>
      </c>
      <c r="I187" t="s">
        <v>168</v>
      </c>
      <c r="K187">
        <v>0.75</v>
      </c>
      <c r="M187" t="s">
        <v>169</v>
      </c>
      <c r="U187" t="s">
        <v>168</v>
      </c>
      <c r="Y187" t="s">
        <v>168</v>
      </c>
      <c r="AC187" t="s">
        <v>168</v>
      </c>
      <c r="AG187" t="s">
        <v>168</v>
      </c>
      <c r="AK187" t="s">
        <v>168</v>
      </c>
      <c r="AN187">
        <v>25569</v>
      </c>
      <c r="AP187" t="s">
        <v>173</v>
      </c>
      <c r="AQ187">
        <v>25569</v>
      </c>
      <c r="AR187" t="s">
        <v>173</v>
      </c>
      <c r="AS187" t="s">
        <v>174</v>
      </c>
      <c r="AT187" t="s">
        <v>167</v>
      </c>
      <c r="AV187" t="s">
        <v>167</v>
      </c>
      <c r="AW187" t="s">
        <v>167</v>
      </c>
      <c r="AX187" t="s">
        <v>167</v>
      </c>
      <c r="AY187" t="s">
        <v>167</v>
      </c>
      <c r="AZ187" t="s">
        <v>167</v>
      </c>
      <c r="BA187" t="s">
        <v>167</v>
      </c>
      <c r="BB187" t="s">
        <v>167</v>
      </c>
      <c r="BC187" t="s">
        <v>167</v>
      </c>
      <c r="BD187" t="s">
        <v>167</v>
      </c>
      <c r="BE187" t="s">
        <v>167</v>
      </c>
    </row>
    <row r="188" spans="1:57" x14ac:dyDescent="0.25">
      <c r="A188">
        <v>144</v>
      </c>
      <c r="B188">
        <v>144</v>
      </c>
      <c r="C188" t="s">
        <v>376</v>
      </c>
      <c r="E188" t="s">
        <v>165</v>
      </c>
      <c r="F188" t="s">
        <v>166</v>
      </c>
      <c r="G188" t="s">
        <v>167</v>
      </c>
      <c r="H188" t="s">
        <v>167</v>
      </c>
      <c r="J188" t="s">
        <v>168</v>
      </c>
      <c r="L188">
        <v>1030</v>
      </c>
      <c r="N188" t="s">
        <v>169</v>
      </c>
      <c r="U188" t="s">
        <v>168</v>
      </c>
      <c r="Y188" t="s">
        <v>168</v>
      </c>
      <c r="AC188" t="s">
        <v>168</v>
      </c>
      <c r="AG188" t="s">
        <v>168</v>
      </c>
      <c r="AK188" t="s">
        <v>168</v>
      </c>
      <c r="AN188">
        <v>25569</v>
      </c>
      <c r="AP188" t="s">
        <v>173</v>
      </c>
      <c r="AQ188">
        <v>25569</v>
      </c>
      <c r="AR188" t="s">
        <v>173</v>
      </c>
      <c r="AS188" t="s">
        <v>174</v>
      </c>
      <c r="AT188" t="s">
        <v>167</v>
      </c>
      <c r="AV188" t="s">
        <v>167</v>
      </c>
      <c r="AW188" t="s">
        <v>167</v>
      </c>
      <c r="AX188" t="s">
        <v>167</v>
      </c>
      <c r="AY188" t="s">
        <v>167</v>
      </c>
      <c r="AZ188" t="s">
        <v>167</v>
      </c>
      <c r="BA188" t="s">
        <v>167</v>
      </c>
      <c r="BB188" t="s">
        <v>167</v>
      </c>
      <c r="BC188" t="s">
        <v>167</v>
      </c>
      <c r="BD188" t="s">
        <v>167</v>
      </c>
      <c r="BE188" t="s">
        <v>167</v>
      </c>
    </row>
    <row r="189" spans="1:57" x14ac:dyDescent="0.25">
      <c r="A189">
        <v>145</v>
      </c>
      <c r="B189">
        <v>145</v>
      </c>
      <c r="C189" t="s">
        <v>377</v>
      </c>
      <c r="E189" t="s">
        <v>165</v>
      </c>
      <c r="F189" t="s">
        <v>166</v>
      </c>
      <c r="G189" t="s">
        <v>167</v>
      </c>
      <c r="H189" t="s">
        <v>167</v>
      </c>
      <c r="J189" t="s">
        <v>168</v>
      </c>
      <c r="L189">
        <v>206</v>
      </c>
      <c r="N189" t="s">
        <v>169</v>
      </c>
      <c r="U189" t="s">
        <v>168</v>
      </c>
      <c r="Y189" t="s">
        <v>168</v>
      </c>
      <c r="AC189" t="s">
        <v>168</v>
      </c>
      <c r="AG189" t="s">
        <v>168</v>
      </c>
      <c r="AK189" t="s">
        <v>168</v>
      </c>
      <c r="AN189">
        <v>25569</v>
      </c>
      <c r="AP189" t="s">
        <v>173</v>
      </c>
      <c r="AQ189">
        <v>25569</v>
      </c>
      <c r="AR189" t="s">
        <v>173</v>
      </c>
      <c r="AS189" t="s">
        <v>174</v>
      </c>
      <c r="AT189" t="s">
        <v>167</v>
      </c>
      <c r="AV189" t="s">
        <v>167</v>
      </c>
      <c r="AW189" t="s">
        <v>167</v>
      </c>
      <c r="AX189" t="s">
        <v>167</v>
      </c>
      <c r="AY189" t="s">
        <v>167</v>
      </c>
      <c r="AZ189" t="s">
        <v>167</v>
      </c>
      <c r="BA189" t="s">
        <v>167</v>
      </c>
      <c r="BB189" t="s">
        <v>167</v>
      </c>
      <c r="BC189" t="s">
        <v>167</v>
      </c>
      <c r="BD189" t="s">
        <v>167</v>
      </c>
      <c r="BE189" t="s">
        <v>167</v>
      </c>
    </row>
    <row r="190" spans="1:57" x14ac:dyDescent="0.25">
      <c r="A190">
        <v>146</v>
      </c>
      <c r="B190">
        <v>146</v>
      </c>
      <c r="C190" t="s">
        <v>378</v>
      </c>
      <c r="E190" t="s">
        <v>165</v>
      </c>
      <c r="F190" t="s">
        <v>166</v>
      </c>
      <c r="G190" t="s">
        <v>167</v>
      </c>
      <c r="H190" t="s">
        <v>167</v>
      </c>
      <c r="J190" t="s">
        <v>168</v>
      </c>
      <c r="L190">
        <v>100</v>
      </c>
      <c r="N190" t="s">
        <v>169</v>
      </c>
      <c r="U190" t="s">
        <v>168</v>
      </c>
      <c r="Y190" t="s">
        <v>168</v>
      </c>
      <c r="AC190" t="s">
        <v>168</v>
      </c>
      <c r="AG190" t="s">
        <v>168</v>
      </c>
      <c r="AK190" t="s">
        <v>168</v>
      </c>
      <c r="AN190">
        <v>25569</v>
      </c>
      <c r="AP190" t="s">
        <v>173</v>
      </c>
      <c r="AQ190">
        <v>25569</v>
      </c>
      <c r="AR190" t="s">
        <v>173</v>
      </c>
      <c r="AS190" t="s">
        <v>174</v>
      </c>
      <c r="AT190" t="s">
        <v>167</v>
      </c>
      <c r="AV190" t="s">
        <v>167</v>
      </c>
      <c r="AW190" t="s">
        <v>167</v>
      </c>
      <c r="AX190" t="s">
        <v>167</v>
      </c>
      <c r="AY190" t="s">
        <v>167</v>
      </c>
      <c r="AZ190" t="s">
        <v>167</v>
      </c>
      <c r="BA190" t="s">
        <v>167</v>
      </c>
      <c r="BB190" t="s">
        <v>167</v>
      </c>
      <c r="BC190" t="s">
        <v>167</v>
      </c>
      <c r="BD190" t="s">
        <v>167</v>
      </c>
      <c r="BE190" t="s">
        <v>167</v>
      </c>
    </row>
    <row r="191" spans="1:57" x14ac:dyDescent="0.25">
      <c r="A191">
        <v>147</v>
      </c>
      <c r="B191">
        <v>147</v>
      </c>
      <c r="C191" t="s">
        <v>379</v>
      </c>
      <c r="E191" t="s">
        <v>165</v>
      </c>
      <c r="F191" t="s">
        <v>166</v>
      </c>
      <c r="G191" t="s">
        <v>167</v>
      </c>
      <c r="H191" t="s">
        <v>167</v>
      </c>
      <c r="J191" t="s">
        <v>168</v>
      </c>
      <c r="L191">
        <v>1010</v>
      </c>
      <c r="N191" t="s">
        <v>169</v>
      </c>
      <c r="U191" t="s">
        <v>168</v>
      </c>
      <c r="Y191" t="s">
        <v>168</v>
      </c>
      <c r="AC191" t="s">
        <v>168</v>
      </c>
      <c r="AG191" t="s">
        <v>168</v>
      </c>
      <c r="AK191" t="s">
        <v>168</v>
      </c>
      <c r="AN191">
        <v>25569</v>
      </c>
      <c r="AP191" t="s">
        <v>173</v>
      </c>
      <c r="AQ191">
        <v>25569</v>
      </c>
      <c r="AR191" t="s">
        <v>173</v>
      </c>
      <c r="AS191" t="s">
        <v>174</v>
      </c>
      <c r="AT191" t="s">
        <v>167</v>
      </c>
      <c r="AV191" t="s">
        <v>167</v>
      </c>
      <c r="AW191" t="s">
        <v>167</v>
      </c>
      <c r="AX191" t="s">
        <v>167</v>
      </c>
      <c r="AY191" t="s">
        <v>167</v>
      </c>
      <c r="AZ191" t="s">
        <v>167</v>
      </c>
      <c r="BA191" t="s">
        <v>167</v>
      </c>
      <c r="BB191" t="s">
        <v>167</v>
      </c>
      <c r="BC191" t="s">
        <v>167</v>
      </c>
      <c r="BD191" t="s">
        <v>167</v>
      </c>
      <c r="BE191" t="s">
        <v>167</v>
      </c>
    </row>
    <row r="192" spans="1:57" x14ac:dyDescent="0.25">
      <c r="A192">
        <v>148</v>
      </c>
      <c r="B192">
        <v>148</v>
      </c>
      <c r="C192" t="s">
        <v>380</v>
      </c>
      <c r="E192" t="s">
        <v>165</v>
      </c>
      <c r="F192" t="s">
        <v>166</v>
      </c>
      <c r="G192" t="s">
        <v>167</v>
      </c>
      <c r="H192" t="s">
        <v>167</v>
      </c>
      <c r="J192" t="s">
        <v>168</v>
      </c>
      <c r="L192">
        <v>41</v>
      </c>
      <c r="N192" t="s">
        <v>169</v>
      </c>
      <c r="U192" t="s">
        <v>168</v>
      </c>
      <c r="Y192" t="s">
        <v>168</v>
      </c>
      <c r="AC192" t="s">
        <v>168</v>
      </c>
      <c r="AG192" t="s">
        <v>168</v>
      </c>
      <c r="AK192" t="s">
        <v>168</v>
      </c>
      <c r="AN192">
        <v>25569</v>
      </c>
      <c r="AP192" t="s">
        <v>173</v>
      </c>
      <c r="AQ192">
        <v>25569</v>
      </c>
      <c r="AR192" t="s">
        <v>173</v>
      </c>
      <c r="AS192" t="s">
        <v>174</v>
      </c>
      <c r="AT192" t="s">
        <v>167</v>
      </c>
      <c r="AV192" t="s">
        <v>167</v>
      </c>
      <c r="AW192" t="s">
        <v>167</v>
      </c>
      <c r="AX192" t="s">
        <v>167</v>
      </c>
      <c r="AY192" t="s">
        <v>167</v>
      </c>
      <c r="AZ192" t="s">
        <v>167</v>
      </c>
      <c r="BA192" t="s">
        <v>167</v>
      </c>
      <c r="BB192" t="s">
        <v>167</v>
      </c>
      <c r="BC192" t="s">
        <v>167</v>
      </c>
      <c r="BD192" t="s">
        <v>167</v>
      </c>
      <c r="BE192" t="s">
        <v>167</v>
      </c>
    </row>
    <row r="193" spans="1:57" x14ac:dyDescent="0.25">
      <c r="A193">
        <v>149</v>
      </c>
      <c r="B193">
        <v>149</v>
      </c>
      <c r="C193" t="s">
        <v>381</v>
      </c>
      <c r="E193" t="s">
        <v>165</v>
      </c>
      <c r="F193" t="s">
        <v>166</v>
      </c>
      <c r="G193" t="s">
        <v>167</v>
      </c>
      <c r="H193" t="s">
        <v>167</v>
      </c>
      <c r="J193" t="s">
        <v>168</v>
      </c>
      <c r="L193">
        <v>1.5</v>
      </c>
      <c r="N193" t="s">
        <v>169</v>
      </c>
      <c r="U193" t="s">
        <v>168</v>
      </c>
      <c r="Y193" t="s">
        <v>168</v>
      </c>
      <c r="AC193" t="s">
        <v>168</v>
      </c>
      <c r="AG193" t="s">
        <v>168</v>
      </c>
      <c r="AK193" t="s">
        <v>168</v>
      </c>
      <c r="AN193">
        <v>25569</v>
      </c>
      <c r="AP193" t="s">
        <v>173</v>
      </c>
      <c r="AQ193">
        <v>25569</v>
      </c>
      <c r="AR193" t="s">
        <v>173</v>
      </c>
      <c r="AS193" t="s">
        <v>174</v>
      </c>
      <c r="AT193" t="s">
        <v>167</v>
      </c>
      <c r="AV193" t="s">
        <v>167</v>
      </c>
      <c r="AW193" t="s">
        <v>167</v>
      </c>
      <c r="AX193" t="s">
        <v>167</v>
      </c>
      <c r="AY193" t="s">
        <v>167</v>
      </c>
      <c r="AZ193" t="s">
        <v>167</v>
      </c>
      <c r="BA193" t="s">
        <v>167</v>
      </c>
      <c r="BB193" t="s">
        <v>167</v>
      </c>
      <c r="BC193" t="s">
        <v>167</v>
      </c>
      <c r="BD193" t="s">
        <v>167</v>
      </c>
      <c r="BE193" t="s">
        <v>167</v>
      </c>
    </row>
    <row r="194" spans="1:57" x14ac:dyDescent="0.25">
      <c r="A194">
        <v>150</v>
      </c>
      <c r="B194">
        <v>150</v>
      </c>
      <c r="C194" t="s">
        <v>382</v>
      </c>
      <c r="E194" t="s">
        <v>165</v>
      </c>
      <c r="F194" t="s">
        <v>166</v>
      </c>
      <c r="G194" t="s">
        <v>167</v>
      </c>
      <c r="H194" t="s">
        <v>167</v>
      </c>
      <c r="J194" t="s">
        <v>168</v>
      </c>
      <c r="L194">
        <v>203</v>
      </c>
      <c r="N194" t="s">
        <v>169</v>
      </c>
      <c r="U194" t="s">
        <v>168</v>
      </c>
      <c r="Y194" t="s">
        <v>168</v>
      </c>
      <c r="AC194" t="s">
        <v>168</v>
      </c>
      <c r="AG194" t="s">
        <v>168</v>
      </c>
      <c r="AK194" t="s">
        <v>168</v>
      </c>
      <c r="AN194">
        <v>25569</v>
      </c>
      <c r="AP194" t="s">
        <v>173</v>
      </c>
      <c r="AQ194">
        <v>25569</v>
      </c>
      <c r="AR194" t="s">
        <v>173</v>
      </c>
      <c r="AS194" t="s">
        <v>174</v>
      </c>
      <c r="AT194" t="s">
        <v>167</v>
      </c>
      <c r="AV194" t="s">
        <v>167</v>
      </c>
      <c r="AW194" t="s">
        <v>167</v>
      </c>
      <c r="AX194" t="s">
        <v>167</v>
      </c>
      <c r="AY194" t="s">
        <v>167</v>
      </c>
      <c r="AZ194" t="s">
        <v>167</v>
      </c>
      <c r="BA194" t="s">
        <v>167</v>
      </c>
      <c r="BB194" t="s">
        <v>167</v>
      </c>
      <c r="BC194" t="s">
        <v>167</v>
      </c>
      <c r="BD194" t="s">
        <v>167</v>
      </c>
      <c r="BE194" t="s">
        <v>167</v>
      </c>
    </row>
    <row r="195" spans="1:57" x14ac:dyDescent="0.25">
      <c r="A195">
        <v>151</v>
      </c>
      <c r="B195">
        <v>151</v>
      </c>
      <c r="C195" t="s">
        <v>383</v>
      </c>
      <c r="E195" t="s">
        <v>165</v>
      </c>
      <c r="F195" t="s">
        <v>166</v>
      </c>
      <c r="G195" t="s">
        <v>167</v>
      </c>
      <c r="H195" t="s">
        <v>167</v>
      </c>
      <c r="J195" t="s">
        <v>168</v>
      </c>
      <c r="L195">
        <v>1720</v>
      </c>
      <c r="N195" t="s">
        <v>169</v>
      </c>
      <c r="U195" t="s">
        <v>168</v>
      </c>
      <c r="Y195" t="s">
        <v>168</v>
      </c>
      <c r="AC195" t="s">
        <v>168</v>
      </c>
      <c r="AG195" t="s">
        <v>168</v>
      </c>
      <c r="AK195" t="s">
        <v>168</v>
      </c>
      <c r="AN195">
        <v>25569</v>
      </c>
      <c r="AP195" t="s">
        <v>173</v>
      </c>
      <c r="AQ195">
        <v>25569</v>
      </c>
      <c r="AR195" t="s">
        <v>173</v>
      </c>
      <c r="AS195" t="s">
        <v>174</v>
      </c>
      <c r="AT195" t="s">
        <v>167</v>
      </c>
      <c r="AV195" t="s">
        <v>167</v>
      </c>
      <c r="AW195" t="s">
        <v>167</v>
      </c>
      <c r="AX195" t="s">
        <v>167</v>
      </c>
      <c r="AY195" t="s">
        <v>167</v>
      </c>
      <c r="AZ195" t="s">
        <v>167</v>
      </c>
      <c r="BA195" t="s">
        <v>167</v>
      </c>
      <c r="BB195" t="s">
        <v>167</v>
      </c>
      <c r="BC195" t="s">
        <v>167</v>
      </c>
      <c r="BD195" t="s">
        <v>167</v>
      </c>
      <c r="BE195" t="s">
        <v>167</v>
      </c>
    </row>
    <row r="196" spans="1:57" x14ac:dyDescent="0.25">
      <c r="A196">
        <v>152</v>
      </c>
      <c r="B196">
        <v>152</v>
      </c>
      <c r="C196" t="s">
        <v>384</v>
      </c>
      <c r="E196" t="s">
        <v>165</v>
      </c>
      <c r="F196" t="s">
        <v>166</v>
      </c>
      <c r="G196" t="s">
        <v>167</v>
      </c>
      <c r="H196" t="s">
        <v>167</v>
      </c>
      <c r="J196" t="s">
        <v>168</v>
      </c>
      <c r="L196">
        <v>5</v>
      </c>
      <c r="N196" t="s">
        <v>169</v>
      </c>
      <c r="U196" t="s">
        <v>168</v>
      </c>
      <c r="Y196" t="s">
        <v>168</v>
      </c>
      <c r="AC196" t="s">
        <v>168</v>
      </c>
      <c r="AG196" t="s">
        <v>168</v>
      </c>
      <c r="AK196" t="s">
        <v>168</v>
      </c>
      <c r="AN196">
        <v>25569</v>
      </c>
      <c r="AP196" t="s">
        <v>173</v>
      </c>
      <c r="AQ196">
        <v>25569</v>
      </c>
      <c r="AR196" t="s">
        <v>173</v>
      </c>
      <c r="AS196" t="s">
        <v>174</v>
      </c>
      <c r="AT196" t="s">
        <v>167</v>
      </c>
      <c r="AV196" t="s">
        <v>167</v>
      </c>
      <c r="AW196" t="s">
        <v>167</v>
      </c>
      <c r="AX196" t="s">
        <v>167</v>
      </c>
      <c r="AY196" t="s">
        <v>167</v>
      </c>
      <c r="AZ196" t="s">
        <v>167</v>
      </c>
      <c r="BA196" t="s">
        <v>167</v>
      </c>
      <c r="BB196" t="s">
        <v>167</v>
      </c>
      <c r="BC196" t="s">
        <v>167</v>
      </c>
      <c r="BD196" t="s">
        <v>167</v>
      </c>
      <c r="BE196" t="s">
        <v>167</v>
      </c>
    </row>
    <row r="197" spans="1:57" x14ac:dyDescent="0.25">
      <c r="A197">
        <v>153</v>
      </c>
      <c r="B197">
        <v>153</v>
      </c>
      <c r="C197" t="s">
        <v>385</v>
      </c>
      <c r="E197" t="s">
        <v>165</v>
      </c>
      <c r="F197" t="s">
        <v>166</v>
      </c>
      <c r="G197" t="s">
        <v>167</v>
      </c>
      <c r="H197" t="s">
        <v>167</v>
      </c>
      <c r="J197" t="s">
        <v>168</v>
      </c>
      <c r="L197">
        <v>1</v>
      </c>
      <c r="N197" t="s">
        <v>169</v>
      </c>
      <c r="U197" t="s">
        <v>168</v>
      </c>
      <c r="Y197" t="s">
        <v>168</v>
      </c>
      <c r="AC197" t="s">
        <v>168</v>
      </c>
      <c r="AG197" t="s">
        <v>168</v>
      </c>
      <c r="AK197" t="s">
        <v>168</v>
      </c>
      <c r="AN197">
        <v>25569</v>
      </c>
      <c r="AP197" t="s">
        <v>173</v>
      </c>
      <c r="AQ197">
        <v>25569</v>
      </c>
      <c r="AR197" t="s">
        <v>173</v>
      </c>
      <c r="AS197" t="s">
        <v>174</v>
      </c>
      <c r="AT197" t="s">
        <v>167</v>
      </c>
      <c r="AV197" t="s">
        <v>167</v>
      </c>
      <c r="AW197" t="s">
        <v>167</v>
      </c>
      <c r="AX197" t="s">
        <v>167</v>
      </c>
      <c r="AY197" t="s">
        <v>167</v>
      </c>
      <c r="AZ197" t="s">
        <v>167</v>
      </c>
      <c r="BA197" t="s">
        <v>167</v>
      </c>
      <c r="BB197" t="s">
        <v>167</v>
      </c>
      <c r="BC197" t="s">
        <v>167</v>
      </c>
      <c r="BD197" t="s">
        <v>167</v>
      </c>
      <c r="BE197" t="s">
        <v>167</v>
      </c>
    </row>
    <row r="198" spans="1:57" x14ac:dyDescent="0.25">
      <c r="A198">
        <v>154</v>
      </c>
      <c r="B198">
        <v>154</v>
      </c>
      <c r="C198" t="s">
        <v>386</v>
      </c>
      <c r="E198" t="s">
        <v>165</v>
      </c>
      <c r="F198" t="s">
        <v>166</v>
      </c>
      <c r="G198" t="s">
        <v>167</v>
      </c>
      <c r="H198" t="s">
        <v>167</v>
      </c>
      <c r="I198" t="s">
        <v>168</v>
      </c>
      <c r="J198" t="s">
        <v>168</v>
      </c>
      <c r="K198">
        <v>0.75</v>
      </c>
      <c r="L198">
        <v>0.25</v>
      </c>
      <c r="M198" t="s">
        <v>169</v>
      </c>
      <c r="N198" t="s">
        <v>169</v>
      </c>
      <c r="U198" t="s">
        <v>168</v>
      </c>
      <c r="Y198" t="s">
        <v>168</v>
      </c>
      <c r="AC198" t="s">
        <v>168</v>
      </c>
      <c r="AG198" t="s">
        <v>168</v>
      </c>
      <c r="AK198" t="s">
        <v>168</v>
      </c>
      <c r="AN198">
        <v>25569</v>
      </c>
      <c r="AP198" t="s">
        <v>173</v>
      </c>
      <c r="AQ198">
        <v>25569</v>
      </c>
      <c r="AR198" t="s">
        <v>173</v>
      </c>
      <c r="AS198" t="s">
        <v>174</v>
      </c>
      <c r="AT198" t="s">
        <v>167</v>
      </c>
      <c r="AV198" t="s">
        <v>167</v>
      </c>
      <c r="AW198" t="s">
        <v>167</v>
      </c>
      <c r="AX198" t="s">
        <v>167</v>
      </c>
      <c r="AY198" t="s">
        <v>167</v>
      </c>
      <c r="AZ198" t="s">
        <v>167</v>
      </c>
      <c r="BA198" t="s">
        <v>167</v>
      </c>
      <c r="BB198" t="s">
        <v>167</v>
      </c>
      <c r="BC198" t="s">
        <v>167</v>
      </c>
      <c r="BD198" t="s">
        <v>167</v>
      </c>
      <c r="BE198" t="s">
        <v>167</v>
      </c>
    </row>
    <row r="199" spans="1:57" x14ac:dyDescent="0.25">
      <c r="A199">
        <v>155</v>
      </c>
      <c r="B199">
        <v>155</v>
      </c>
      <c r="C199" t="s">
        <v>387</v>
      </c>
      <c r="E199" t="s">
        <v>165</v>
      </c>
      <c r="F199" t="s">
        <v>166</v>
      </c>
      <c r="G199" t="s">
        <v>167</v>
      </c>
      <c r="H199" t="s">
        <v>167</v>
      </c>
      <c r="J199" t="s">
        <v>168</v>
      </c>
      <c r="L199">
        <v>0.11</v>
      </c>
      <c r="N199" t="s">
        <v>169</v>
      </c>
      <c r="U199" t="s">
        <v>168</v>
      </c>
      <c r="Y199" t="s">
        <v>168</v>
      </c>
      <c r="AC199" t="s">
        <v>168</v>
      </c>
      <c r="AG199" t="s">
        <v>168</v>
      </c>
      <c r="AK199" t="s">
        <v>168</v>
      </c>
      <c r="AN199">
        <v>25569</v>
      </c>
      <c r="AP199" t="s">
        <v>173</v>
      </c>
      <c r="AQ199">
        <v>25569</v>
      </c>
      <c r="AR199" t="s">
        <v>173</v>
      </c>
      <c r="AS199" t="s">
        <v>174</v>
      </c>
      <c r="AT199" t="s">
        <v>167</v>
      </c>
      <c r="AV199" t="s">
        <v>167</v>
      </c>
      <c r="AW199" t="s">
        <v>167</v>
      </c>
      <c r="AX199" t="s">
        <v>167</v>
      </c>
      <c r="AY199" t="s">
        <v>167</v>
      </c>
      <c r="AZ199" t="s">
        <v>167</v>
      </c>
      <c r="BA199" t="s">
        <v>167</v>
      </c>
      <c r="BB199" t="s">
        <v>167</v>
      </c>
      <c r="BC199" t="s">
        <v>167</v>
      </c>
      <c r="BD199" t="s">
        <v>167</v>
      </c>
      <c r="BE199" t="s">
        <v>167</v>
      </c>
    </row>
    <row r="200" spans="1:57" x14ac:dyDescent="0.25">
      <c r="A200">
        <v>156</v>
      </c>
      <c r="B200">
        <v>156</v>
      </c>
      <c r="C200" t="s">
        <v>388</v>
      </c>
      <c r="E200" t="s">
        <v>165</v>
      </c>
      <c r="F200" t="s">
        <v>166</v>
      </c>
      <c r="G200" t="s">
        <v>167</v>
      </c>
      <c r="H200" t="s">
        <v>167</v>
      </c>
      <c r="J200" t="s">
        <v>168</v>
      </c>
      <c r="L200">
        <v>238</v>
      </c>
      <c r="N200" t="s">
        <v>169</v>
      </c>
      <c r="U200" t="s">
        <v>168</v>
      </c>
      <c r="Y200" t="s">
        <v>168</v>
      </c>
      <c r="AC200" t="s">
        <v>168</v>
      </c>
      <c r="AG200" t="s">
        <v>168</v>
      </c>
      <c r="AK200" t="s">
        <v>168</v>
      </c>
      <c r="AN200">
        <v>25569</v>
      </c>
      <c r="AP200" t="s">
        <v>173</v>
      </c>
      <c r="AQ200">
        <v>25569</v>
      </c>
      <c r="AR200" t="s">
        <v>173</v>
      </c>
      <c r="AS200" t="s">
        <v>174</v>
      </c>
      <c r="AT200" t="s">
        <v>167</v>
      </c>
      <c r="AV200" t="s">
        <v>167</v>
      </c>
      <c r="AW200" t="s">
        <v>167</v>
      </c>
      <c r="AX200" t="s">
        <v>167</v>
      </c>
      <c r="AY200" t="s">
        <v>167</v>
      </c>
      <c r="AZ200" t="s">
        <v>167</v>
      </c>
      <c r="BA200" t="s">
        <v>167</v>
      </c>
      <c r="BB200" t="s">
        <v>167</v>
      </c>
      <c r="BC200" t="s">
        <v>167</v>
      </c>
      <c r="BD200" t="s">
        <v>167</v>
      </c>
      <c r="BE200" t="s">
        <v>167</v>
      </c>
    </row>
    <row r="201" spans="1:57" x14ac:dyDescent="0.25">
      <c r="A201">
        <v>157</v>
      </c>
      <c r="B201">
        <v>157</v>
      </c>
      <c r="C201" t="s">
        <v>389</v>
      </c>
      <c r="E201" t="s">
        <v>165</v>
      </c>
      <c r="F201" t="s">
        <v>166</v>
      </c>
      <c r="G201" t="s">
        <v>167</v>
      </c>
      <c r="H201" t="s">
        <v>167</v>
      </c>
      <c r="J201" t="s">
        <v>168</v>
      </c>
      <c r="L201">
        <v>0.1</v>
      </c>
      <c r="N201" t="s">
        <v>169</v>
      </c>
      <c r="U201" t="s">
        <v>168</v>
      </c>
      <c r="Y201" t="s">
        <v>168</v>
      </c>
      <c r="AC201" t="s">
        <v>168</v>
      </c>
      <c r="AG201" t="s">
        <v>168</v>
      </c>
      <c r="AK201" t="s">
        <v>168</v>
      </c>
      <c r="AN201">
        <v>25569</v>
      </c>
      <c r="AP201" t="s">
        <v>173</v>
      </c>
      <c r="AQ201">
        <v>25569</v>
      </c>
      <c r="AR201" t="s">
        <v>173</v>
      </c>
      <c r="AS201" t="s">
        <v>174</v>
      </c>
      <c r="AT201" t="s">
        <v>167</v>
      </c>
      <c r="AV201" t="s">
        <v>167</v>
      </c>
      <c r="AW201" t="s">
        <v>167</v>
      </c>
      <c r="AX201" t="s">
        <v>167</v>
      </c>
      <c r="AY201" t="s">
        <v>167</v>
      </c>
      <c r="AZ201" t="s">
        <v>167</v>
      </c>
      <c r="BA201" t="s">
        <v>167</v>
      </c>
      <c r="BB201" t="s">
        <v>167</v>
      </c>
      <c r="BC201" t="s">
        <v>167</v>
      </c>
      <c r="BD201" t="s">
        <v>167</v>
      </c>
      <c r="BE201" t="s">
        <v>167</v>
      </c>
    </row>
    <row r="202" spans="1:57" x14ac:dyDescent="0.25">
      <c r="A202">
        <v>158</v>
      </c>
      <c r="B202">
        <v>158</v>
      </c>
      <c r="C202" t="s">
        <v>390</v>
      </c>
      <c r="E202" t="s">
        <v>165</v>
      </c>
      <c r="F202" t="s">
        <v>166</v>
      </c>
      <c r="G202" t="s">
        <v>167</v>
      </c>
      <c r="H202" t="s">
        <v>167</v>
      </c>
      <c r="J202" t="s">
        <v>168</v>
      </c>
      <c r="L202">
        <v>0.34</v>
      </c>
      <c r="N202" t="s">
        <v>169</v>
      </c>
      <c r="U202" t="s">
        <v>168</v>
      </c>
      <c r="Y202" t="s">
        <v>168</v>
      </c>
      <c r="AC202" t="s">
        <v>168</v>
      </c>
      <c r="AG202" t="s">
        <v>168</v>
      </c>
      <c r="AK202" t="s">
        <v>168</v>
      </c>
      <c r="AN202">
        <v>25569</v>
      </c>
      <c r="AP202" t="s">
        <v>173</v>
      </c>
      <c r="AQ202">
        <v>25569</v>
      </c>
      <c r="AR202" t="s">
        <v>173</v>
      </c>
      <c r="AS202" t="s">
        <v>174</v>
      </c>
      <c r="AT202" t="s">
        <v>167</v>
      </c>
      <c r="AV202" t="s">
        <v>167</v>
      </c>
      <c r="AW202" t="s">
        <v>167</v>
      </c>
      <c r="AX202" t="s">
        <v>167</v>
      </c>
      <c r="AY202" t="s">
        <v>167</v>
      </c>
      <c r="AZ202" t="s">
        <v>167</v>
      </c>
      <c r="BA202" t="s">
        <v>167</v>
      </c>
      <c r="BB202" t="s">
        <v>167</v>
      </c>
      <c r="BC202" t="s">
        <v>167</v>
      </c>
      <c r="BD202" t="s">
        <v>167</v>
      </c>
      <c r="BE202" t="s">
        <v>167</v>
      </c>
    </row>
    <row r="203" spans="1:57" x14ac:dyDescent="0.25">
      <c r="A203">
        <v>159</v>
      </c>
      <c r="B203">
        <v>159</v>
      </c>
      <c r="C203" t="s">
        <v>391</v>
      </c>
      <c r="E203" t="s">
        <v>165</v>
      </c>
      <c r="F203" t="s">
        <v>166</v>
      </c>
      <c r="G203" t="s">
        <v>167</v>
      </c>
      <c r="H203" t="s">
        <v>167</v>
      </c>
      <c r="J203" t="s">
        <v>168</v>
      </c>
      <c r="L203">
        <v>0.11</v>
      </c>
      <c r="N203" t="s">
        <v>169</v>
      </c>
      <c r="U203" t="s">
        <v>168</v>
      </c>
      <c r="Y203" t="s">
        <v>168</v>
      </c>
      <c r="AC203" t="s">
        <v>168</v>
      </c>
      <c r="AG203" t="s">
        <v>168</v>
      </c>
      <c r="AK203" t="s">
        <v>168</v>
      </c>
      <c r="AN203">
        <v>25569</v>
      </c>
      <c r="AP203" t="s">
        <v>173</v>
      </c>
      <c r="AQ203">
        <v>25569</v>
      </c>
      <c r="AR203" t="s">
        <v>173</v>
      </c>
      <c r="AS203" t="s">
        <v>174</v>
      </c>
      <c r="AT203" t="s">
        <v>167</v>
      </c>
      <c r="AV203" t="s">
        <v>167</v>
      </c>
      <c r="AW203" t="s">
        <v>167</v>
      </c>
      <c r="AX203" t="s">
        <v>167</v>
      </c>
      <c r="AY203" t="s">
        <v>167</v>
      </c>
      <c r="AZ203" t="s">
        <v>167</v>
      </c>
      <c r="BA203" t="s">
        <v>167</v>
      </c>
      <c r="BB203" t="s">
        <v>167</v>
      </c>
      <c r="BC203" t="s">
        <v>167</v>
      </c>
      <c r="BD203" t="s">
        <v>167</v>
      </c>
      <c r="BE203" t="s">
        <v>167</v>
      </c>
    </row>
    <row r="204" spans="1:57" x14ac:dyDescent="0.25">
      <c r="A204">
        <v>627</v>
      </c>
      <c r="B204">
        <v>627</v>
      </c>
      <c r="C204" t="s">
        <v>392</v>
      </c>
      <c r="E204" t="s">
        <v>165</v>
      </c>
      <c r="F204" t="s">
        <v>166</v>
      </c>
      <c r="G204" t="s">
        <v>167</v>
      </c>
      <c r="H204" t="s">
        <v>167</v>
      </c>
      <c r="J204" t="s">
        <v>168</v>
      </c>
      <c r="L204">
        <v>3.5</v>
      </c>
      <c r="N204" t="s">
        <v>169</v>
      </c>
      <c r="U204" t="s">
        <v>168</v>
      </c>
      <c r="Y204" t="s">
        <v>168</v>
      </c>
      <c r="AC204" t="s">
        <v>168</v>
      </c>
      <c r="AG204" t="s">
        <v>168</v>
      </c>
      <c r="AK204" t="s">
        <v>168</v>
      </c>
      <c r="AN204">
        <v>25569</v>
      </c>
      <c r="AP204" t="s">
        <v>173</v>
      </c>
      <c r="AQ204">
        <v>25569</v>
      </c>
      <c r="AR204" t="s">
        <v>173</v>
      </c>
      <c r="AS204">
        <v>25569</v>
      </c>
      <c r="AT204" t="s">
        <v>167</v>
      </c>
      <c r="AV204" t="s">
        <v>167</v>
      </c>
      <c r="AW204" t="s">
        <v>167</v>
      </c>
      <c r="AX204" t="s">
        <v>167</v>
      </c>
      <c r="AY204" t="s">
        <v>167</v>
      </c>
      <c r="AZ204" t="s">
        <v>167</v>
      </c>
      <c r="BA204" t="s">
        <v>167</v>
      </c>
      <c r="BB204" t="s">
        <v>167</v>
      </c>
      <c r="BC204" t="s">
        <v>167</v>
      </c>
      <c r="BD204" t="s">
        <v>167</v>
      </c>
      <c r="BE204" t="s">
        <v>167</v>
      </c>
    </row>
    <row r="205" spans="1:57" x14ac:dyDescent="0.25">
      <c r="A205">
        <v>161</v>
      </c>
      <c r="B205">
        <v>161</v>
      </c>
      <c r="C205" t="s">
        <v>393</v>
      </c>
      <c r="E205" t="s">
        <v>165</v>
      </c>
      <c r="F205" t="s">
        <v>166</v>
      </c>
      <c r="G205" t="s">
        <v>167</v>
      </c>
      <c r="H205" t="s">
        <v>167</v>
      </c>
      <c r="I205" t="s">
        <v>168</v>
      </c>
      <c r="J205" t="s">
        <v>168</v>
      </c>
      <c r="K205">
        <v>17</v>
      </c>
      <c r="L205">
        <v>8.6</v>
      </c>
      <c r="M205" t="s">
        <v>169</v>
      </c>
      <c r="N205" t="s">
        <v>169</v>
      </c>
      <c r="U205" t="s">
        <v>168</v>
      </c>
      <c r="Y205" t="s">
        <v>168</v>
      </c>
      <c r="AC205" t="s">
        <v>168</v>
      </c>
      <c r="AG205" t="s">
        <v>168</v>
      </c>
      <c r="AK205" t="s">
        <v>168</v>
      </c>
      <c r="AN205">
        <v>25569</v>
      </c>
      <c r="AP205" t="s">
        <v>173</v>
      </c>
      <c r="AQ205">
        <v>25569</v>
      </c>
      <c r="AR205" t="s">
        <v>173</v>
      </c>
      <c r="AS205" t="s">
        <v>174</v>
      </c>
      <c r="AT205" t="s">
        <v>167</v>
      </c>
      <c r="AV205" t="s">
        <v>167</v>
      </c>
      <c r="AW205" t="s">
        <v>167</v>
      </c>
      <c r="AX205" t="s">
        <v>167</v>
      </c>
      <c r="AY205" t="s">
        <v>167</v>
      </c>
      <c r="AZ205" t="s">
        <v>167</v>
      </c>
      <c r="BA205" t="s">
        <v>167</v>
      </c>
      <c r="BB205" t="s">
        <v>167</v>
      </c>
      <c r="BC205" t="s">
        <v>167</v>
      </c>
      <c r="BD205" t="s">
        <v>167</v>
      </c>
      <c r="BE205" t="s">
        <v>167</v>
      </c>
    </row>
    <row r="206" spans="1:57" x14ac:dyDescent="0.25">
      <c r="A206">
        <v>162</v>
      </c>
      <c r="B206">
        <v>162</v>
      </c>
      <c r="C206" t="s">
        <v>394</v>
      </c>
      <c r="E206" t="s">
        <v>165</v>
      </c>
      <c r="F206" t="s">
        <v>166</v>
      </c>
      <c r="G206" t="s">
        <v>167</v>
      </c>
      <c r="H206" t="s">
        <v>167</v>
      </c>
      <c r="J206" t="s">
        <v>168</v>
      </c>
      <c r="L206">
        <v>5</v>
      </c>
      <c r="N206" t="s">
        <v>169</v>
      </c>
      <c r="U206" t="s">
        <v>168</v>
      </c>
      <c r="Y206" t="s">
        <v>168</v>
      </c>
      <c r="AC206" t="s">
        <v>168</v>
      </c>
      <c r="AG206" t="s">
        <v>168</v>
      </c>
      <c r="AK206" t="s">
        <v>168</v>
      </c>
      <c r="AN206">
        <v>25569</v>
      </c>
      <c r="AP206" t="s">
        <v>173</v>
      </c>
      <c r="AQ206">
        <v>25569</v>
      </c>
      <c r="AR206" t="s">
        <v>173</v>
      </c>
      <c r="AS206" t="s">
        <v>174</v>
      </c>
      <c r="AT206" t="s">
        <v>167</v>
      </c>
      <c r="AV206" t="s">
        <v>167</v>
      </c>
      <c r="AW206" t="s">
        <v>167</v>
      </c>
      <c r="AX206" t="s">
        <v>167</v>
      </c>
      <c r="AY206" t="s">
        <v>167</v>
      </c>
      <c r="AZ206" t="s">
        <v>167</v>
      </c>
      <c r="BA206" t="s">
        <v>167</v>
      </c>
      <c r="BB206" t="s">
        <v>167</v>
      </c>
      <c r="BC206" t="s">
        <v>167</v>
      </c>
      <c r="BD206" t="s">
        <v>167</v>
      </c>
      <c r="BE206" t="s">
        <v>167</v>
      </c>
    </row>
    <row r="207" spans="1:57" x14ac:dyDescent="0.25">
      <c r="A207">
        <v>163</v>
      </c>
      <c r="B207">
        <v>163</v>
      </c>
      <c r="C207" t="s">
        <v>395</v>
      </c>
      <c r="E207" t="s">
        <v>165</v>
      </c>
      <c r="F207" t="s">
        <v>166</v>
      </c>
      <c r="G207" t="s">
        <v>167</v>
      </c>
      <c r="H207" t="s">
        <v>167</v>
      </c>
      <c r="I207" t="s">
        <v>168</v>
      </c>
      <c r="K207">
        <v>0.39</v>
      </c>
      <c r="M207" t="s">
        <v>169</v>
      </c>
      <c r="U207" t="s">
        <v>168</v>
      </c>
      <c r="Y207" t="s">
        <v>168</v>
      </c>
      <c r="AC207" t="s">
        <v>168</v>
      </c>
      <c r="AG207" t="s">
        <v>168</v>
      </c>
      <c r="AK207" t="s">
        <v>168</v>
      </c>
      <c r="AN207">
        <v>25569</v>
      </c>
      <c r="AP207" t="s">
        <v>173</v>
      </c>
      <c r="AQ207">
        <v>25569</v>
      </c>
      <c r="AR207" t="s">
        <v>173</v>
      </c>
      <c r="AS207" t="s">
        <v>174</v>
      </c>
      <c r="AT207" t="s">
        <v>167</v>
      </c>
      <c r="AV207" t="s">
        <v>167</v>
      </c>
      <c r="AW207" t="s">
        <v>167</v>
      </c>
      <c r="AX207" t="s">
        <v>167</v>
      </c>
      <c r="AY207" t="s">
        <v>167</v>
      </c>
      <c r="AZ207" t="s">
        <v>167</v>
      </c>
      <c r="BA207" t="s">
        <v>167</v>
      </c>
      <c r="BB207" t="s">
        <v>167</v>
      </c>
      <c r="BC207" t="s">
        <v>167</v>
      </c>
      <c r="BD207" t="s">
        <v>167</v>
      </c>
      <c r="BE207" t="s">
        <v>167</v>
      </c>
    </row>
    <row r="208" spans="1:57" x14ac:dyDescent="0.25">
      <c r="A208">
        <v>166</v>
      </c>
      <c r="B208">
        <v>166</v>
      </c>
      <c r="C208" t="s">
        <v>396</v>
      </c>
      <c r="E208" t="s">
        <v>165</v>
      </c>
      <c r="F208" t="s">
        <v>166</v>
      </c>
      <c r="G208" t="s">
        <v>167</v>
      </c>
      <c r="H208" t="s">
        <v>167</v>
      </c>
      <c r="J208" t="s">
        <v>168</v>
      </c>
      <c r="L208">
        <v>4950</v>
      </c>
      <c r="N208" t="s">
        <v>169</v>
      </c>
      <c r="U208" t="s">
        <v>168</v>
      </c>
      <c r="Y208" t="s">
        <v>168</v>
      </c>
      <c r="AC208" t="s">
        <v>168</v>
      </c>
      <c r="AG208" t="s">
        <v>168</v>
      </c>
      <c r="AK208" t="s">
        <v>168</v>
      </c>
      <c r="AN208">
        <v>25569</v>
      </c>
      <c r="AP208" t="s">
        <v>173</v>
      </c>
      <c r="AQ208">
        <v>25569</v>
      </c>
      <c r="AR208" t="s">
        <v>173</v>
      </c>
      <c r="AS208" t="s">
        <v>174</v>
      </c>
      <c r="AT208" t="s">
        <v>167</v>
      </c>
      <c r="AV208" t="s">
        <v>167</v>
      </c>
      <c r="AW208" t="s">
        <v>167</v>
      </c>
      <c r="AX208" t="s">
        <v>167</v>
      </c>
      <c r="AY208" t="s">
        <v>167</v>
      </c>
      <c r="AZ208" t="s">
        <v>167</v>
      </c>
      <c r="BA208" t="s">
        <v>167</v>
      </c>
      <c r="BB208" t="s">
        <v>167</v>
      </c>
      <c r="BC208" t="s">
        <v>167</v>
      </c>
      <c r="BD208" t="s">
        <v>167</v>
      </c>
      <c r="BE208" t="s">
        <v>167</v>
      </c>
    </row>
    <row r="209" spans="1:57" x14ac:dyDescent="0.25">
      <c r="A209">
        <v>169</v>
      </c>
      <c r="B209">
        <v>169</v>
      </c>
      <c r="C209" t="s">
        <v>397</v>
      </c>
      <c r="E209" t="s">
        <v>165</v>
      </c>
      <c r="F209" t="s">
        <v>166</v>
      </c>
      <c r="G209" t="s">
        <v>167</v>
      </c>
      <c r="H209" t="s">
        <v>167</v>
      </c>
      <c r="I209" t="s">
        <v>168</v>
      </c>
      <c r="J209" t="s">
        <v>168</v>
      </c>
      <c r="K209">
        <v>58</v>
      </c>
      <c r="L209">
        <v>29</v>
      </c>
      <c r="M209" t="s">
        <v>169</v>
      </c>
      <c r="N209" t="s">
        <v>169</v>
      </c>
      <c r="U209" t="s">
        <v>168</v>
      </c>
      <c r="Y209" t="s">
        <v>168</v>
      </c>
      <c r="AC209" t="s">
        <v>168</v>
      </c>
      <c r="AG209" t="s">
        <v>168</v>
      </c>
      <c r="AK209" t="s">
        <v>168</v>
      </c>
      <c r="AN209">
        <v>25569</v>
      </c>
      <c r="AP209" t="s">
        <v>173</v>
      </c>
      <c r="AQ209">
        <v>25569</v>
      </c>
      <c r="AR209" t="s">
        <v>173</v>
      </c>
      <c r="AS209" t="s">
        <v>174</v>
      </c>
      <c r="AT209" t="s">
        <v>167</v>
      </c>
      <c r="AV209" t="s">
        <v>167</v>
      </c>
      <c r="AW209" t="s">
        <v>167</v>
      </c>
      <c r="AX209" t="s">
        <v>167</v>
      </c>
      <c r="AY209" t="s">
        <v>167</v>
      </c>
      <c r="AZ209" t="s">
        <v>167</v>
      </c>
      <c r="BA209" t="s">
        <v>167</v>
      </c>
      <c r="BB209" t="s">
        <v>167</v>
      </c>
      <c r="BC209" t="s">
        <v>167</v>
      </c>
      <c r="BD209" t="s">
        <v>167</v>
      </c>
      <c r="BE209" t="s">
        <v>167</v>
      </c>
    </row>
    <row r="210" spans="1:57" x14ac:dyDescent="0.25">
      <c r="A210">
        <v>170</v>
      </c>
      <c r="B210">
        <v>170</v>
      </c>
      <c r="C210" t="s">
        <v>398</v>
      </c>
      <c r="E210" t="s">
        <v>165</v>
      </c>
      <c r="F210" t="s">
        <v>166</v>
      </c>
      <c r="G210" t="s">
        <v>167</v>
      </c>
      <c r="H210" t="s">
        <v>167</v>
      </c>
      <c r="J210" t="s">
        <v>168</v>
      </c>
      <c r="L210">
        <v>42</v>
      </c>
      <c r="N210" t="s">
        <v>169</v>
      </c>
      <c r="U210" t="s">
        <v>168</v>
      </c>
      <c r="Y210" t="s">
        <v>168</v>
      </c>
      <c r="AC210" t="s">
        <v>168</v>
      </c>
      <c r="AG210" t="s">
        <v>168</v>
      </c>
      <c r="AK210" t="s">
        <v>168</v>
      </c>
      <c r="AN210">
        <v>25569</v>
      </c>
      <c r="AP210" t="s">
        <v>173</v>
      </c>
      <c r="AQ210">
        <v>25569</v>
      </c>
      <c r="AR210" t="s">
        <v>173</v>
      </c>
      <c r="AS210" t="s">
        <v>174</v>
      </c>
      <c r="AT210" t="s">
        <v>167</v>
      </c>
      <c r="AV210" t="s">
        <v>167</v>
      </c>
      <c r="AW210" t="s">
        <v>167</v>
      </c>
      <c r="AX210" t="s">
        <v>167</v>
      </c>
      <c r="AY210" t="s">
        <v>167</v>
      </c>
      <c r="AZ210" t="s">
        <v>167</v>
      </c>
      <c r="BA210" t="s">
        <v>167</v>
      </c>
      <c r="BB210" t="s">
        <v>167</v>
      </c>
      <c r="BC210" t="s">
        <v>167</v>
      </c>
      <c r="BD210" t="s">
        <v>167</v>
      </c>
      <c r="BE210" t="s">
        <v>167</v>
      </c>
    </row>
    <row r="211" spans="1:57" x14ac:dyDescent="0.25">
      <c r="A211">
        <v>174</v>
      </c>
      <c r="B211">
        <v>174</v>
      </c>
      <c r="C211" t="s">
        <v>399</v>
      </c>
      <c r="E211" t="s">
        <v>165</v>
      </c>
      <c r="F211" t="s">
        <v>166</v>
      </c>
      <c r="G211" t="s">
        <v>167</v>
      </c>
      <c r="H211" t="s">
        <v>167</v>
      </c>
      <c r="J211" t="s">
        <v>168</v>
      </c>
      <c r="L211">
        <v>6990</v>
      </c>
      <c r="N211" t="s">
        <v>169</v>
      </c>
      <c r="U211" t="s">
        <v>168</v>
      </c>
      <c r="Y211" t="s">
        <v>168</v>
      </c>
      <c r="AC211" t="s">
        <v>168</v>
      </c>
      <c r="AG211" t="s">
        <v>168</v>
      </c>
      <c r="AK211" t="s">
        <v>168</v>
      </c>
      <c r="AN211">
        <v>25569</v>
      </c>
      <c r="AP211" t="s">
        <v>173</v>
      </c>
      <c r="AQ211">
        <v>25569</v>
      </c>
      <c r="AR211" t="s">
        <v>173</v>
      </c>
      <c r="AS211" t="s">
        <v>174</v>
      </c>
      <c r="AT211" t="s">
        <v>167</v>
      </c>
      <c r="AV211" t="s">
        <v>167</v>
      </c>
      <c r="AW211" t="s">
        <v>167</v>
      </c>
      <c r="AX211" t="s">
        <v>167</v>
      </c>
      <c r="AY211" t="s">
        <v>167</v>
      </c>
      <c r="AZ211" t="s">
        <v>167</v>
      </c>
      <c r="BA211" t="s">
        <v>167</v>
      </c>
      <c r="BB211" t="s">
        <v>167</v>
      </c>
      <c r="BC211" t="s">
        <v>167</v>
      </c>
      <c r="BD211" t="s">
        <v>167</v>
      </c>
      <c r="BE211" t="s">
        <v>167</v>
      </c>
    </row>
    <row r="212" spans="1:57" x14ac:dyDescent="0.25">
      <c r="A212">
        <v>175</v>
      </c>
      <c r="B212">
        <v>175</v>
      </c>
      <c r="C212" t="s">
        <v>400</v>
      </c>
      <c r="E212" t="s">
        <v>165</v>
      </c>
      <c r="F212" t="s">
        <v>166</v>
      </c>
      <c r="G212" t="s">
        <v>167</v>
      </c>
      <c r="H212" t="s">
        <v>167</v>
      </c>
      <c r="J212" t="s">
        <v>168</v>
      </c>
      <c r="L212">
        <v>0.9</v>
      </c>
      <c r="N212" t="s">
        <v>169</v>
      </c>
      <c r="U212" t="s">
        <v>168</v>
      </c>
      <c r="Y212" t="s">
        <v>168</v>
      </c>
      <c r="AC212" t="s">
        <v>168</v>
      </c>
      <c r="AG212" t="s">
        <v>168</v>
      </c>
      <c r="AK212" t="s">
        <v>168</v>
      </c>
      <c r="AN212">
        <v>25569</v>
      </c>
      <c r="AP212" t="s">
        <v>173</v>
      </c>
      <c r="AQ212">
        <v>25569</v>
      </c>
      <c r="AR212" t="s">
        <v>173</v>
      </c>
      <c r="AS212" t="s">
        <v>174</v>
      </c>
      <c r="AT212" t="s">
        <v>167</v>
      </c>
      <c r="AV212" t="s">
        <v>167</v>
      </c>
      <c r="AW212" t="s">
        <v>167</v>
      </c>
      <c r="AX212" t="s">
        <v>167</v>
      </c>
      <c r="AY212" t="s">
        <v>167</v>
      </c>
      <c r="AZ212" t="s">
        <v>167</v>
      </c>
      <c r="BA212" t="s">
        <v>167</v>
      </c>
      <c r="BB212" t="s">
        <v>167</v>
      </c>
      <c r="BC212" t="s">
        <v>167</v>
      </c>
      <c r="BD212" t="s">
        <v>167</v>
      </c>
      <c r="BE212" t="s">
        <v>167</v>
      </c>
    </row>
    <row r="213" spans="1:57" x14ac:dyDescent="0.25">
      <c r="A213">
        <v>176</v>
      </c>
      <c r="B213">
        <v>176</v>
      </c>
      <c r="C213" t="s">
        <v>401</v>
      </c>
      <c r="E213" t="s">
        <v>165</v>
      </c>
      <c r="F213" t="s">
        <v>166</v>
      </c>
      <c r="G213" t="s">
        <v>167</v>
      </c>
      <c r="H213" t="s">
        <v>167</v>
      </c>
      <c r="J213" t="s">
        <v>168</v>
      </c>
      <c r="L213">
        <v>0.25</v>
      </c>
      <c r="N213" t="s">
        <v>169</v>
      </c>
      <c r="U213" t="s">
        <v>168</v>
      </c>
      <c r="Y213" t="s">
        <v>168</v>
      </c>
      <c r="AC213" t="s">
        <v>168</v>
      </c>
      <c r="AG213" t="s">
        <v>168</v>
      </c>
      <c r="AK213" t="s">
        <v>168</v>
      </c>
      <c r="AN213">
        <v>25569</v>
      </c>
      <c r="AP213" t="s">
        <v>173</v>
      </c>
      <c r="AQ213">
        <v>25569</v>
      </c>
      <c r="AR213" t="s">
        <v>173</v>
      </c>
      <c r="AS213" t="s">
        <v>174</v>
      </c>
      <c r="AT213" t="s">
        <v>167</v>
      </c>
      <c r="AV213" t="s">
        <v>167</v>
      </c>
      <c r="AW213" t="s">
        <v>167</v>
      </c>
      <c r="AX213" t="s">
        <v>167</v>
      </c>
      <c r="AY213" t="s">
        <v>167</v>
      </c>
      <c r="AZ213" t="s">
        <v>167</v>
      </c>
      <c r="BA213" t="s">
        <v>167</v>
      </c>
      <c r="BB213" t="s">
        <v>167</v>
      </c>
      <c r="BC213" t="s">
        <v>167</v>
      </c>
      <c r="BD213" t="s">
        <v>167</v>
      </c>
      <c r="BE213" t="s">
        <v>167</v>
      </c>
    </row>
    <row r="214" spans="1:57" x14ac:dyDescent="0.25">
      <c r="A214">
        <v>177</v>
      </c>
      <c r="B214">
        <v>177</v>
      </c>
      <c r="C214" t="s">
        <v>402</v>
      </c>
      <c r="E214" t="s">
        <v>165</v>
      </c>
      <c r="F214" t="s">
        <v>166</v>
      </c>
      <c r="G214" t="s">
        <v>167</v>
      </c>
      <c r="H214" t="s">
        <v>167</v>
      </c>
      <c r="J214" t="s">
        <v>168</v>
      </c>
      <c r="L214">
        <v>27</v>
      </c>
      <c r="N214" t="s">
        <v>169</v>
      </c>
      <c r="U214" t="s">
        <v>168</v>
      </c>
      <c r="Y214" t="s">
        <v>168</v>
      </c>
      <c r="AC214" t="s">
        <v>168</v>
      </c>
      <c r="AG214" t="s">
        <v>168</v>
      </c>
      <c r="AK214" t="s">
        <v>168</v>
      </c>
      <c r="AN214">
        <v>25569</v>
      </c>
      <c r="AP214" t="s">
        <v>173</v>
      </c>
      <c r="AQ214">
        <v>25569</v>
      </c>
      <c r="AR214" t="s">
        <v>173</v>
      </c>
      <c r="AS214" t="s">
        <v>174</v>
      </c>
      <c r="AT214" t="s">
        <v>167</v>
      </c>
      <c r="AV214" t="s">
        <v>167</v>
      </c>
      <c r="AW214" t="s">
        <v>167</v>
      </c>
      <c r="AX214" t="s">
        <v>167</v>
      </c>
      <c r="AY214" t="s">
        <v>167</v>
      </c>
      <c r="AZ214" t="s">
        <v>167</v>
      </c>
      <c r="BA214" t="s">
        <v>167</v>
      </c>
      <c r="BB214" t="s">
        <v>167</v>
      </c>
      <c r="BC214" t="s">
        <v>167</v>
      </c>
      <c r="BD214" t="s">
        <v>167</v>
      </c>
      <c r="BE214" t="s">
        <v>167</v>
      </c>
    </row>
    <row r="215" spans="1:57" x14ac:dyDescent="0.25">
      <c r="A215">
        <v>178</v>
      </c>
      <c r="B215">
        <v>178</v>
      </c>
      <c r="C215" t="s">
        <v>403</v>
      </c>
      <c r="E215" t="s">
        <v>165</v>
      </c>
      <c r="F215" t="s">
        <v>166</v>
      </c>
      <c r="G215" t="s">
        <v>167</v>
      </c>
      <c r="H215" t="s">
        <v>167</v>
      </c>
      <c r="J215" t="s">
        <v>168</v>
      </c>
      <c r="L215">
        <v>10</v>
      </c>
      <c r="N215" t="s">
        <v>169</v>
      </c>
      <c r="U215" t="s">
        <v>168</v>
      </c>
      <c r="Y215" t="s">
        <v>168</v>
      </c>
      <c r="AC215" t="s">
        <v>168</v>
      </c>
      <c r="AG215" t="s">
        <v>168</v>
      </c>
      <c r="AK215" t="s">
        <v>168</v>
      </c>
      <c r="AN215">
        <v>25569</v>
      </c>
      <c r="AP215" t="s">
        <v>173</v>
      </c>
      <c r="AQ215">
        <v>25569</v>
      </c>
      <c r="AR215" t="s">
        <v>173</v>
      </c>
      <c r="AS215" t="s">
        <v>174</v>
      </c>
      <c r="AT215" t="s">
        <v>167</v>
      </c>
      <c r="AV215" t="s">
        <v>167</v>
      </c>
      <c r="AW215" t="s">
        <v>167</v>
      </c>
      <c r="AX215" t="s">
        <v>167</v>
      </c>
      <c r="AY215" t="s">
        <v>167</v>
      </c>
      <c r="AZ215" t="s">
        <v>167</v>
      </c>
      <c r="BA215" t="s">
        <v>167</v>
      </c>
      <c r="BB215" t="s">
        <v>167</v>
      </c>
      <c r="BC215" t="s">
        <v>167</v>
      </c>
      <c r="BD215" t="s">
        <v>167</v>
      </c>
      <c r="BE215" t="s">
        <v>167</v>
      </c>
    </row>
    <row r="216" spans="1:57" x14ac:dyDescent="0.25">
      <c r="A216">
        <v>179</v>
      </c>
      <c r="B216">
        <v>179</v>
      </c>
      <c r="C216" t="s">
        <v>404</v>
      </c>
      <c r="E216" t="s">
        <v>165</v>
      </c>
      <c r="F216" t="s">
        <v>166</v>
      </c>
      <c r="G216" t="s">
        <v>167</v>
      </c>
      <c r="H216" t="s">
        <v>167</v>
      </c>
      <c r="J216" t="s">
        <v>168</v>
      </c>
      <c r="L216">
        <v>0.25</v>
      </c>
      <c r="N216" t="s">
        <v>169</v>
      </c>
      <c r="U216" t="s">
        <v>168</v>
      </c>
      <c r="Y216" t="s">
        <v>168</v>
      </c>
      <c r="AC216" t="s">
        <v>168</v>
      </c>
      <c r="AG216" t="s">
        <v>168</v>
      </c>
      <c r="AK216" t="s">
        <v>168</v>
      </c>
      <c r="AN216">
        <v>25569</v>
      </c>
      <c r="AP216" t="s">
        <v>173</v>
      </c>
      <c r="AQ216">
        <v>25569</v>
      </c>
      <c r="AR216" t="s">
        <v>173</v>
      </c>
      <c r="AS216" t="s">
        <v>174</v>
      </c>
      <c r="AT216" t="s">
        <v>167</v>
      </c>
      <c r="AV216" t="s">
        <v>167</v>
      </c>
      <c r="AW216" t="s">
        <v>167</v>
      </c>
      <c r="AX216" t="s">
        <v>167</v>
      </c>
      <c r="AY216" t="s">
        <v>167</v>
      </c>
      <c r="AZ216" t="s">
        <v>167</v>
      </c>
      <c r="BA216" t="s">
        <v>167</v>
      </c>
      <c r="BB216" t="s">
        <v>167</v>
      </c>
      <c r="BC216" t="s">
        <v>167</v>
      </c>
      <c r="BD216" t="s">
        <v>167</v>
      </c>
      <c r="BE216" t="s">
        <v>167</v>
      </c>
    </row>
    <row r="217" spans="1:57" x14ac:dyDescent="0.25">
      <c r="A217">
        <v>180</v>
      </c>
      <c r="B217">
        <v>180</v>
      </c>
      <c r="C217" t="s">
        <v>405</v>
      </c>
      <c r="E217" t="s">
        <v>165</v>
      </c>
      <c r="F217" t="s">
        <v>166</v>
      </c>
      <c r="G217" t="s">
        <v>167</v>
      </c>
      <c r="H217" t="s">
        <v>167</v>
      </c>
      <c r="J217" t="s">
        <v>168</v>
      </c>
      <c r="L217">
        <v>2</v>
      </c>
      <c r="N217" t="s">
        <v>169</v>
      </c>
      <c r="U217" t="s">
        <v>168</v>
      </c>
      <c r="Y217" t="s">
        <v>168</v>
      </c>
      <c r="AC217" t="s">
        <v>168</v>
      </c>
      <c r="AG217" t="s">
        <v>168</v>
      </c>
      <c r="AK217" t="s">
        <v>168</v>
      </c>
      <c r="AN217">
        <v>25569</v>
      </c>
      <c r="AP217" t="s">
        <v>173</v>
      </c>
      <c r="AQ217">
        <v>25569</v>
      </c>
      <c r="AR217" t="s">
        <v>173</v>
      </c>
      <c r="AS217" t="s">
        <v>174</v>
      </c>
      <c r="AT217" t="s">
        <v>167</v>
      </c>
      <c r="AV217" t="s">
        <v>167</v>
      </c>
      <c r="AW217" t="s">
        <v>167</v>
      </c>
      <c r="AX217" t="s">
        <v>167</v>
      </c>
      <c r="AY217" t="s">
        <v>167</v>
      </c>
      <c r="AZ217" t="s">
        <v>167</v>
      </c>
      <c r="BA217" t="s">
        <v>167</v>
      </c>
      <c r="BB217" t="s">
        <v>167</v>
      </c>
      <c r="BC217" t="s">
        <v>167</v>
      </c>
      <c r="BD217" t="s">
        <v>167</v>
      </c>
      <c r="BE217" t="s">
        <v>167</v>
      </c>
    </row>
    <row r="218" spans="1:57" x14ac:dyDescent="0.25">
      <c r="A218">
        <v>184</v>
      </c>
      <c r="B218">
        <v>184</v>
      </c>
      <c r="C218" t="s">
        <v>406</v>
      </c>
      <c r="E218" t="s">
        <v>165</v>
      </c>
      <c r="F218" t="s">
        <v>166</v>
      </c>
      <c r="G218" t="s">
        <v>167</v>
      </c>
      <c r="H218" t="s">
        <v>167</v>
      </c>
      <c r="J218" t="s">
        <v>168</v>
      </c>
      <c r="L218">
        <v>705</v>
      </c>
      <c r="N218" t="s">
        <v>169</v>
      </c>
      <c r="U218" t="s">
        <v>168</v>
      </c>
      <c r="Y218" t="s">
        <v>168</v>
      </c>
      <c r="AC218" t="s">
        <v>168</v>
      </c>
      <c r="AG218" t="s">
        <v>168</v>
      </c>
      <c r="AK218" t="s">
        <v>168</v>
      </c>
      <c r="AN218">
        <v>25569</v>
      </c>
      <c r="AP218" t="s">
        <v>173</v>
      </c>
      <c r="AQ218">
        <v>25569</v>
      </c>
      <c r="AR218" t="s">
        <v>173</v>
      </c>
      <c r="AS218" t="s">
        <v>174</v>
      </c>
      <c r="AT218" t="s">
        <v>167</v>
      </c>
      <c r="AV218" t="s">
        <v>167</v>
      </c>
      <c r="AW218" t="s">
        <v>167</v>
      </c>
      <c r="AX218" t="s">
        <v>167</v>
      </c>
      <c r="AY218" t="s">
        <v>167</v>
      </c>
      <c r="AZ218" t="s">
        <v>167</v>
      </c>
      <c r="BA218" t="s">
        <v>167</v>
      </c>
      <c r="BB218" t="s">
        <v>167</v>
      </c>
      <c r="BC218" t="s">
        <v>167</v>
      </c>
      <c r="BD218" t="s">
        <v>167</v>
      </c>
      <c r="BE218" t="s">
        <v>167</v>
      </c>
    </row>
    <row r="219" spans="1:57" x14ac:dyDescent="0.25">
      <c r="A219">
        <v>185</v>
      </c>
      <c r="B219">
        <v>185</v>
      </c>
      <c r="C219" t="s">
        <v>407</v>
      </c>
      <c r="E219" t="s">
        <v>165</v>
      </c>
      <c r="F219" t="s">
        <v>166</v>
      </c>
      <c r="G219" t="s">
        <v>167</v>
      </c>
      <c r="H219" t="s">
        <v>167</v>
      </c>
      <c r="J219" t="s">
        <v>168</v>
      </c>
      <c r="L219">
        <v>5</v>
      </c>
      <c r="N219" t="s">
        <v>169</v>
      </c>
      <c r="U219" t="s">
        <v>168</v>
      </c>
      <c r="Y219" t="s">
        <v>168</v>
      </c>
      <c r="AC219" t="s">
        <v>168</v>
      </c>
      <c r="AG219" t="s">
        <v>168</v>
      </c>
      <c r="AK219" t="s">
        <v>168</v>
      </c>
      <c r="AN219">
        <v>25569</v>
      </c>
      <c r="AP219" t="s">
        <v>173</v>
      </c>
      <c r="AQ219">
        <v>25569</v>
      </c>
      <c r="AR219" t="s">
        <v>173</v>
      </c>
      <c r="AS219" t="s">
        <v>174</v>
      </c>
      <c r="AT219" t="s">
        <v>167</v>
      </c>
      <c r="AV219" t="s">
        <v>167</v>
      </c>
      <c r="AW219" t="s">
        <v>167</v>
      </c>
      <c r="AX219" t="s">
        <v>167</v>
      </c>
      <c r="AY219" t="s">
        <v>167</v>
      </c>
      <c r="AZ219" t="s">
        <v>167</v>
      </c>
      <c r="BA219" t="s">
        <v>167</v>
      </c>
      <c r="BB219" t="s">
        <v>167</v>
      </c>
      <c r="BC219" t="s">
        <v>167</v>
      </c>
      <c r="BD219" t="s">
        <v>167</v>
      </c>
      <c r="BE219" t="s">
        <v>167</v>
      </c>
    </row>
    <row r="220" spans="1:57" x14ac:dyDescent="0.25">
      <c r="A220">
        <v>181</v>
      </c>
      <c r="B220">
        <v>181</v>
      </c>
      <c r="C220" t="s">
        <v>408</v>
      </c>
      <c r="E220" t="s">
        <v>165</v>
      </c>
      <c r="F220" t="s">
        <v>166</v>
      </c>
      <c r="G220" t="s">
        <v>167</v>
      </c>
      <c r="H220" t="s">
        <v>167</v>
      </c>
      <c r="I220" t="s">
        <v>168</v>
      </c>
      <c r="J220" t="s">
        <v>168</v>
      </c>
      <c r="K220">
        <v>45</v>
      </c>
      <c r="L220">
        <v>15</v>
      </c>
      <c r="M220" t="s">
        <v>169</v>
      </c>
      <c r="N220" t="s">
        <v>169</v>
      </c>
      <c r="U220" t="s">
        <v>168</v>
      </c>
      <c r="Y220" t="s">
        <v>168</v>
      </c>
      <c r="AC220" t="s">
        <v>168</v>
      </c>
      <c r="AG220" t="s">
        <v>168</v>
      </c>
      <c r="AK220" t="s">
        <v>168</v>
      </c>
      <c r="AN220">
        <v>25569</v>
      </c>
      <c r="AP220" t="s">
        <v>173</v>
      </c>
      <c r="AQ220">
        <v>25569</v>
      </c>
      <c r="AR220" t="s">
        <v>173</v>
      </c>
      <c r="AS220" t="s">
        <v>174</v>
      </c>
      <c r="AT220" t="s">
        <v>167</v>
      </c>
      <c r="AV220" t="s">
        <v>167</v>
      </c>
      <c r="AW220" t="s">
        <v>167</v>
      </c>
      <c r="AX220" t="s">
        <v>167</v>
      </c>
      <c r="AY220" t="s">
        <v>167</v>
      </c>
      <c r="AZ220" t="s">
        <v>167</v>
      </c>
      <c r="BA220" t="s">
        <v>167</v>
      </c>
      <c r="BB220" t="s">
        <v>167</v>
      </c>
      <c r="BC220" t="s">
        <v>167</v>
      </c>
      <c r="BD220" t="s">
        <v>167</v>
      </c>
      <c r="BE220" t="s">
        <v>167</v>
      </c>
    </row>
    <row r="221" spans="1:57" x14ac:dyDescent="0.25">
      <c r="A221">
        <v>183</v>
      </c>
      <c r="B221">
        <v>183</v>
      </c>
      <c r="C221" t="s">
        <v>409</v>
      </c>
      <c r="E221" t="s">
        <v>165</v>
      </c>
      <c r="F221" t="s">
        <v>166</v>
      </c>
      <c r="G221" t="s">
        <v>167</v>
      </c>
      <c r="H221" t="s">
        <v>167</v>
      </c>
      <c r="J221" t="s">
        <v>168</v>
      </c>
      <c r="L221">
        <v>4.2</v>
      </c>
      <c r="N221" t="s">
        <v>169</v>
      </c>
      <c r="U221" t="s">
        <v>168</v>
      </c>
      <c r="Y221" t="s">
        <v>168</v>
      </c>
      <c r="AC221" t="s">
        <v>168</v>
      </c>
      <c r="AG221" t="s">
        <v>168</v>
      </c>
      <c r="AK221" t="s">
        <v>168</v>
      </c>
      <c r="AN221">
        <v>25569</v>
      </c>
      <c r="AP221" t="s">
        <v>173</v>
      </c>
      <c r="AQ221">
        <v>25569</v>
      </c>
      <c r="AR221" t="s">
        <v>173</v>
      </c>
      <c r="AS221" t="s">
        <v>174</v>
      </c>
      <c r="AT221" t="s">
        <v>167</v>
      </c>
      <c r="AV221" t="s">
        <v>167</v>
      </c>
      <c r="AW221" t="s">
        <v>167</v>
      </c>
      <c r="AX221" t="s">
        <v>167</v>
      </c>
      <c r="AY221" t="s">
        <v>167</v>
      </c>
      <c r="AZ221" t="s">
        <v>167</v>
      </c>
      <c r="BA221" t="s">
        <v>167</v>
      </c>
      <c r="BB221" t="s">
        <v>167</v>
      </c>
      <c r="BC221" t="s">
        <v>167</v>
      </c>
      <c r="BD221" t="s">
        <v>167</v>
      </c>
      <c r="BE221" t="s">
        <v>167</v>
      </c>
    </row>
    <row r="222" spans="1:57" x14ac:dyDescent="0.25">
      <c r="A222">
        <v>186</v>
      </c>
      <c r="B222">
        <v>186</v>
      </c>
      <c r="C222" t="s">
        <v>410</v>
      </c>
      <c r="E222" t="s">
        <v>165</v>
      </c>
      <c r="F222" t="s">
        <v>166</v>
      </c>
      <c r="G222" t="s">
        <v>167</v>
      </c>
      <c r="H222" t="s">
        <v>167</v>
      </c>
      <c r="J222" t="s">
        <v>168</v>
      </c>
      <c r="L222">
        <v>858</v>
      </c>
      <c r="N222" t="s">
        <v>169</v>
      </c>
      <c r="U222" t="s">
        <v>168</v>
      </c>
      <c r="Y222" t="s">
        <v>168</v>
      </c>
      <c r="AC222" t="s">
        <v>168</v>
      </c>
      <c r="AG222" t="s">
        <v>168</v>
      </c>
      <c r="AK222" t="s">
        <v>168</v>
      </c>
      <c r="AN222">
        <v>25569</v>
      </c>
      <c r="AP222" t="s">
        <v>173</v>
      </c>
      <c r="AQ222">
        <v>25569</v>
      </c>
      <c r="AR222" t="s">
        <v>173</v>
      </c>
      <c r="AS222" t="s">
        <v>174</v>
      </c>
      <c r="AT222" t="s">
        <v>167</v>
      </c>
      <c r="AV222" t="s">
        <v>167</v>
      </c>
      <c r="AW222" t="s">
        <v>167</v>
      </c>
      <c r="AX222" t="s">
        <v>167</v>
      </c>
      <c r="AY222" t="s">
        <v>167</v>
      </c>
      <c r="AZ222" t="s">
        <v>167</v>
      </c>
      <c r="BA222" t="s">
        <v>167</v>
      </c>
      <c r="BB222" t="s">
        <v>167</v>
      </c>
      <c r="BC222" t="s">
        <v>167</v>
      </c>
      <c r="BD222" t="s">
        <v>167</v>
      </c>
      <c r="BE222" t="s">
        <v>167</v>
      </c>
    </row>
    <row r="223" spans="1:57" x14ac:dyDescent="0.25">
      <c r="A223">
        <v>628</v>
      </c>
      <c r="B223">
        <v>628</v>
      </c>
      <c r="C223" t="s">
        <v>411</v>
      </c>
      <c r="E223" t="s">
        <v>165</v>
      </c>
      <c r="F223" t="s">
        <v>166</v>
      </c>
      <c r="G223" t="s">
        <v>167</v>
      </c>
      <c r="H223" t="s">
        <v>167</v>
      </c>
      <c r="J223" t="s">
        <v>168</v>
      </c>
      <c r="L223">
        <v>0.53</v>
      </c>
      <c r="N223" t="s">
        <v>169</v>
      </c>
      <c r="U223" t="s">
        <v>168</v>
      </c>
      <c r="Y223" t="s">
        <v>168</v>
      </c>
      <c r="AC223" t="s">
        <v>168</v>
      </c>
      <c r="AG223" t="s">
        <v>168</v>
      </c>
      <c r="AK223" t="s">
        <v>168</v>
      </c>
      <c r="AN223">
        <v>25569</v>
      </c>
      <c r="AP223" t="s">
        <v>173</v>
      </c>
      <c r="AQ223">
        <v>25569</v>
      </c>
      <c r="AR223" t="s">
        <v>173</v>
      </c>
      <c r="AS223">
        <v>25569</v>
      </c>
      <c r="AT223" t="s">
        <v>167</v>
      </c>
      <c r="AV223" t="s">
        <v>167</v>
      </c>
      <c r="AW223" t="s">
        <v>167</v>
      </c>
      <c r="AX223" t="s">
        <v>167</v>
      </c>
      <c r="AY223" t="s">
        <v>167</v>
      </c>
      <c r="AZ223" t="s">
        <v>167</v>
      </c>
      <c r="BA223" t="s">
        <v>167</v>
      </c>
      <c r="BB223" t="s">
        <v>167</v>
      </c>
      <c r="BC223" t="s">
        <v>167</v>
      </c>
      <c r="BD223" t="s">
        <v>167</v>
      </c>
      <c r="BE223" t="s">
        <v>167</v>
      </c>
    </row>
    <row r="224" spans="1:57" x14ac:dyDescent="0.25">
      <c r="A224">
        <v>187</v>
      </c>
      <c r="B224">
        <v>187</v>
      </c>
      <c r="C224" t="s">
        <v>412</v>
      </c>
      <c r="E224" t="s">
        <v>165</v>
      </c>
      <c r="F224" t="s">
        <v>166</v>
      </c>
      <c r="G224" t="s">
        <v>167</v>
      </c>
      <c r="H224" t="s">
        <v>167</v>
      </c>
      <c r="J224" t="s">
        <v>168</v>
      </c>
      <c r="L224">
        <v>145</v>
      </c>
      <c r="N224" t="s">
        <v>169</v>
      </c>
      <c r="U224" t="s">
        <v>168</v>
      </c>
      <c r="Y224" t="s">
        <v>168</v>
      </c>
      <c r="AC224" t="s">
        <v>168</v>
      </c>
      <c r="AG224" t="s">
        <v>168</v>
      </c>
      <c r="AK224" t="s">
        <v>168</v>
      </c>
      <c r="AN224">
        <v>25569</v>
      </c>
      <c r="AP224" t="s">
        <v>173</v>
      </c>
      <c r="AQ224">
        <v>25569</v>
      </c>
      <c r="AR224" t="s">
        <v>173</v>
      </c>
      <c r="AS224" t="s">
        <v>174</v>
      </c>
      <c r="AT224" t="s">
        <v>167</v>
      </c>
      <c r="AV224" t="s">
        <v>167</v>
      </c>
      <c r="AW224" t="s">
        <v>167</v>
      </c>
      <c r="AX224" t="s">
        <v>167</v>
      </c>
      <c r="AY224" t="s">
        <v>167</v>
      </c>
      <c r="AZ224" t="s">
        <v>167</v>
      </c>
      <c r="BA224" t="s">
        <v>167</v>
      </c>
      <c r="BB224" t="s">
        <v>167</v>
      </c>
      <c r="BC224" t="s">
        <v>167</v>
      </c>
      <c r="BD224" t="s">
        <v>167</v>
      </c>
      <c r="BE224" t="s">
        <v>167</v>
      </c>
    </row>
    <row r="225" spans="1:57" x14ac:dyDescent="0.25">
      <c r="A225">
        <v>188</v>
      </c>
      <c r="B225">
        <v>188</v>
      </c>
      <c r="C225" t="s">
        <v>413</v>
      </c>
      <c r="E225" t="s">
        <v>165</v>
      </c>
      <c r="F225" t="s">
        <v>166</v>
      </c>
      <c r="G225" t="s">
        <v>167</v>
      </c>
      <c r="H225" t="s">
        <v>167</v>
      </c>
      <c r="J225" t="s">
        <v>168</v>
      </c>
      <c r="L225">
        <v>21</v>
      </c>
      <c r="N225" t="s">
        <v>169</v>
      </c>
      <c r="U225" t="s">
        <v>168</v>
      </c>
      <c r="Y225" t="s">
        <v>168</v>
      </c>
      <c r="AC225" t="s">
        <v>168</v>
      </c>
      <c r="AG225" t="s">
        <v>168</v>
      </c>
      <c r="AK225" t="s">
        <v>168</v>
      </c>
      <c r="AN225">
        <v>25569</v>
      </c>
      <c r="AP225" t="s">
        <v>173</v>
      </c>
      <c r="AQ225">
        <v>25569</v>
      </c>
      <c r="AR225" t="s">
        <v>173</v>
      </c>
      <c r="AS225" t="s">
        <v>174</v>
      </c>
      <c r="AT225" t="s">
        <v>167</v>
      </c>
      <c r="AV225" t="s">
        <v>167</v>
      </c>
      <c r="AW225" t="s">
        <v>167</v>
      </c>
      <c r="AX225" t="s">
        <v>167</v>
      </c>
      <c r="AY225" t="s">
        <v>167</v>
      </c>
      <c r="AZ225" t="s">
        <v>167</v>
      </c>
      <c r="BA225" t="s">
        <v>167</v>
      </c>
      <c r="BB225" t="s">
        <v>167</v>
      </c>
      <c r="BC225" t="s">
        <v>167</v>
      </c>
      <c r="BD225" t="s">
        <v>167</v>
      </c>
      <c r="BE225" t="s">
        <v>167</v>
      </c>
    </row>
    <row r="226" spans="1:57" x14ac:dyDescent="0.25">
      <c r="A226">
        <v>194</v>
      </c>
      <c r="B226">
        <v>194</v>
      </c>
      <c r="C226" t="s">
        <v>414</v>
      </c>
      <c r="E226" t="s">
        <v>165</v>
      </c>
      <c r="F226" t="s">
        <v>166</v>
      </c>
      <c r="G226" t="s">
        <v>167</v>
      </c>
      <c r="H226" t="s">
        <v>167</v>
      </c>
      <c r="J226" t="s">
        <v>168</v>
      </c>
      <c r="L226">
        <v>0.52</v>
      </c>
      <c r="N226" t="s">
        <v>169</v>
      </c>
      <c r="U226" t="s">
        <v>168</v>
      </c>
      <c r="Y226" t="s">
        <v>168</v>
      </c>
      <c r="AC226" t="s">
        <v>168</v>
      </c>
      <c r="AG226" t="s">
        <v>168</v>
      </c>
      <c r="AK226" t="s">
        <v>168</v>
      </c>
      <c r="AN226">
        <v>25569</v>
      </c>
      <c r="AP226" t="s">
        <v>173</v>
      </c>
      <c r="AQ226">
        <v>25569</v>
      </c>
      <c r="AR226" t="s">
        <v>173</v>
      </c>
      <c r="AS226" t="s">
        <v>174</v>
      </c>
      <c r="AT226" t="s">
        <v>167</v>
      </c>
      <c r="AV226" t="s">
        <v>167</v>
      </c>
      <c r="AW226" t="s">
        <v>167</v>
      </c>
      <c r="AX226" t="s">
        <v>167</v>
      </c>
      <c r="AY226" t="s">
        <v>167</v>
      </c>
      <c r="AZ226" t="s">
        <v>167</v>
      </c>
      <c r="BA226" t="s">
        <v>167</v>
      </c>
      <c r="BB226" t="s">
        <v>167</v>
      </c>
      <c r="BC226" t="s">
        <v>167</v>
      </c>
      <c r="BD226" t="s">
        <v>167</v>
      </c>
      <c r="BE226" t="s">
        <v>167</v>
      </c>
    </row>
    <row r="227" spans="1:57" x14ac:dyDescent="0.25">
      <c r="A227">
        <v>190</v>
      </c>
      <c r="B227">
        <v>190</v>
      </c>
      <c r="C227" t="s">
        <v>415</v>
      </c>
      <c r="E227" t="s">
        <v>165</v>
      </c>
      <c r="F227" t="s">
        <v>166</v>
      </c>
      <c r="G227" t="s">
        <v>167</v>
      </c>
      <c r="H227" t="s">
        <v>167</v>
      </c>
      <c r="I227" t="s">
        <v>168</v>
      </c>
      <c r="J227" t="s">
        <v>168</v>
      </c>
      <c r="K227">
        <v>27.6</v>
      </c>
      <c r="L227">
        <v>9.1999999999999993</v>
      </c>
      <c r="M227" t="s">
        <v>169</v>
      </c>
      <c r="N227" t="s">
        <v>169</v>
      </c>
      <c r="U227" t="s">
        <v>168</v>
      </c>
      <c r="Y227" t="s">
        <v>168</v>
      </c>
      <c r="AC227" t="s">
        <v>168</v>
      </c>
      <c r="AG227" t="s">
        <v>168</v>
      </c>
      <c r="AK227" t="s">
        <v>168</v>
      </c>
      <c r="AN227">
        <v>25569</v>
      </c>
      <c r="AP227" t="s">
        <v>173</v>
      </c>
      <c r="AQ227">
        <v>25569</v>
      </c>
      <c r="AR227" t="s">
        <v>173</v>
      </c>
      <c r="AS227" t="s">
        <v>174</v>
      </c>
      <c r="AT227" t="s">
        <v>167</v>
      </c>
      <c r="AV227" t="s">
        <v>167</v>
      </c>
      <c r="AW227" t="s">
        <v>167</v>
      </c>
      <c r="AX227" t="s">
        <v>167</v>
      </c>
      <c r="AY227" t="s">
        <v>167</v>
      </c>
      <c r="AZ227" t="s">
        <v>167</v>
      </c>
      <c r="BA227" t="s">
        <v>167</v>
      </c>
      <c r="BB227" t="s">
        <v>167</v>
      </c>
      <c r="BC227" t="s">
        <v>167</v>
      </c>
      <c r="BD227" t="s">
        <v>167</v>
      </c>
      <c r="BE227" t="s">
        <v>167</v>
      </c>
    </row>
    <row r="228" spans="1:57" x14ac:dyDescent="0.25">
      <c r="A228">
        <v>191</v>
      </c>
      <c r="B228">
        <v>191</v>
      </c>
      <c r="C228" t="s">
        <v>416</v>
      </c>
      <c r="E228" t="s">
        <v>165</v>
      </c>
      <c r="F228" t="s">
        <v>166</v>
      </c>
      <c r="G228" t="s">
        <v>167</v>
      </c>
      <c r="H228" t="s">
        <v>167</v>
      </c>
      <c r="I228" t="s">
        <v>168</v>
      </c>
      <c r="J228" t="s">
        <v>168</v>
      </c>
      <c r="K228">
        <v>50</v>
      </c>
      <c r="L228">
        <v>25</v>
      </c>
      <c r="M228" t="s">
        <v>169</v>
      </c>
      <c r="N228" t="s">
        <v>169</v>
      </c>
      <c r="U228" t="s">
        <v>168</v>
      </c>
      <c r="Y228" t="s">
        <v>168</v>
      </c>
      <c r="AC228" t="s">
        <v>168</v>
      </c>
      <c r="AG228" t="s">
        <v>168</v>
      </c>
      <c r="AK228" t="s">
        <v>168</v>
      </c>
      <c r="AN228">
        <v>25569</v>
      </c>
      <c r="AP228" t="s">
        <v>173</v>
      </c>
      <c r="AQ228">
        <v>25569</v>
      </c>
      <c r="AR228" t="s">
        <v>173</v>
      </c>
      <c r="AS228" t="s">
        <v>174</v>
      </c>
      <c r="AT228" t="s">
        <v>167</v>
      </c>
      <c r="AV228" t="s">
        <v>167</v>
      </c>
      <c r="AW228" t="s">
        <v>167</v>
      </c>
      <c r="AX228" t="s">
        <v>167</v>
      </c>
      <c r="AY228" t="s">
        <v>167</v>
      </c>
      <c r="AZ228" t="s">
        <v>167</v>
      </c>
      <c r="BA228" t="s">
        <v>167</v>
      </c>
      <c r="BB228" t="s">
        <v>167</v>
      </c>
      <c r="BC228" t="s">
        <v>167</v>
      </c>
      <c r="BD228" t="s">
        <v>167</v>
      </c>
      <c r="BE228" t="s">
        <v>167</v>
      </c>
    </row>
    <row r="229" spans="1:57" x14ac:dyDescent="0.25">
      <c r="A229">
        <v>591</v>
      </c>
      <c r="B229">
        <v>591</v>
      </c>
      <c r="C229" t="s">
        <v>417</v>
      </c>
      <c r="E229" t="s">
        <v>165</v>
      </c>
      <c r="F229" t="s">
        <v>166</v>
      </c>
      <c r="G229" t="s">
        <v>167</v>
      </c>
      <c r="H229" t="s">
        <v>167</v>
      </c>
      <c r="J229" t="s">
        <v>168</v>
      </c>
      <c r="L229">
        <v>30</v>
      </c>
      <c r="N229" t="s">
        <v>169</v>
      </c>
      <c r="U229" t="s">
        <v>168</v>
      </c>
      <c r="Y229" t="s">
        <v>168</v>
      </c>
      <c r="AC229" t="s">
        <v>168</v>
      </c>
      <c r="AG229" t="s">
        <v>168</v>
      </c>
      <c r="AK229" t="s">
        <v>168</v>
      </c>
      <c r="AN229">
        <v>25569</v>
      </c>
      <c r="AP229" t="s">
        <v>173</v>
      </c>
      <c r="AQ229">
        <v>25569</v>
      </c>
      <c r="AR229" t="s">
        <v>173</v>
      </c>
      <c r="AS229">
        <v>25569</v>
      </c>
      <c r="AT229" t="s">
        <v>167</v>
      </c>
      <c r="AV229" t="s">
        <v>167</v>
      </c>
      <c r="AW229" t="s">
        <v>167</v>
      </c>
      <c r="AX229" t="s">
        <v>167</v>
      </c>
      <c r="AY229" t="s">
        <v>167</v>
      </c>
      <c r="AZ229" t="s">
        <v>167</v>
      </c>
      <c r="BA229" t="s">
        <v>167</v>
      </c>
      <c r="BB229" t="s">
        <v>167</v>
      </c>
      <c r="BC229" t="s">
        <v>167</v>
      </c>
      <c r="BD229" t="s">
        <v>167</v>
      </c>
      <c r="BE229" t="s">
        <v>167</v>
      </c>
    </row>
    <row r="230" spans="1:57" x14ac:dyDescent="0.25">
      <c r="A230">
        <v>193</v>
      </c>
      <c r="B230">
        <v>193</v>
      </c>
      <c r="C230" t="s">
        <v>418</v>
      </c>
      <c r="E230" t="s">
        <v>165</v>
      </c>
      <c r="F230" t="s">
        <v>166</v>
      </c>
      <c r="G230" t="s">
        <v>167</v>
      </c>
      <c r="H230" t="s">
        <v>167</v>
      </c>
      <c r="J230" t="s">
        <v>168</v>
      </c>
      <c r="L230">
        <v>5</v>
      </c>
      <c r="N230" t="s">
        <v>169</v>
      </c>
      <c r="U230" t="s">
        <v>168</v>
      </c>
      <c r="Y230" t="s">
        <v>168</v>
      </c>
      <c r="AC230" t="s">
        <v>168</v>
      </c>
      <c r="AG230" t="s">
        <v>168</v>
      </c>
      <c r="AK230" t="s">
        <v>168</v>
      </c>
      <c r="AN230">
        <v>25569</v>
      </c>
      <c r="AP230" t="s">
        <v>173</v>
      </c>
      <c r="AQ230">
        <v>25569</v>
      </c>
      <c r="AR230" t="s">
        <v>173</v>
      </c>
      <c r="AS230" t="s">
        <v>174</v>
      </c>
      <c r="AT230" t="s">
        <v>167</v>
      </c>
      <c r="AV230" t="s">
        <v>167</v>
      </c>
      <c r="AW230" t="s">
        <v>167</v>
      </c>
      <c r="AX230" t="s">
        <v>167</v>
      </c>
      <c r="AY230" t="s">
        <v>167</v>
      </c>
      <c r="AZ230" t="s">
        <v>167</v>
      </c>
      <c r="BA230" t="s">
        <v>167</v>
      </c>
      <c r="BB230" t="s">
        <v>167</v>
      </c>
      <c r="BC230" t="s">
        <v>167</v>
      </c>
      <c r="BD230" t="s">
        <v>167</v>
      </c>
      <c r="BE230" t="s">
        <v>167</v>
      </c>
    </row>
    <row r="231" spans="1:57" x14ac:dyDescent="0.25">
      <c r="A231">
        <v>195</v>
      </c>
      <c r="B231">
        <v>195</v>
      </c>
      <c r="C231" t="s">
        <v>419</v>
      </c>
      <c r="E231" t="s">
        <v>165</v>
      </c>
      <c r="F231" t="s">
        <v>166</v>
      </c>
      <c r="G231" t="s">
        <v>167</v>
      </c>
      <c r="H231" t="s">
        <v>167</v>
      </c>
      <c r="J231" t="s">
        <v>168</v>
      </c>
      <c r="L231">
        <v>5</v>
      </c>
      <c r="N231" t="s">
        <v>169</v>
      </c>
      <c r="U231" t="s">
        <v>168</v>
      </c>
      <c r="Y231" t="s">
        <v>168</v>
      </c>
      <c r="AC231" t="s">
        <v>168</v>
      </c>
      <c r="AG231" t="s">
        <v>168</v>
      </c>
      <c r="AK231" t="s">
        <v>168</v>
      </c>
      <c r="AN231">
        <v>25569</v>
      </c>
      <c r="AP231" t="s">
        <v>173</v>
      </c>
      <c r="AQ231">
        <v>25569</v>
      </c>
      <c r="AR231" t="s">
        <v>173</v>
      </c>
      <c r="AS231" t="s">
        <v>174</v>
      </c>
      <c r="AT231" t="s">
        <v>167</v>
      </c>
      <c r="AV231" t="s">
        <v>167</v>
      </c>
      <c r="AW231" t="s">
        <v>167</v>
      </c>
      <c r="AX231" t="s">
        <v>167</v>
      </c>
      <c r="AY231" t="s">
        <v>167</v>
      </c>
      <c r="AZ231" t="s">
        <v>167</v>
      </c>
      <c r="BA231" t="s">
        <v>167</v>
      </c>
      <c r="BB231" t="s">
        <v>167</v>
      </c>
      <c r="BC231" t="s">
        <v>167</v>
      </c>
      <c r="BD231" t="s">
        <v>167</v>
      </c>
      <c r="BE231" t="s">
        <v>167</v>
      </c>
    </row>
    <row r="232" spans="1:57" x14ac:dyDescent="0.25">
      <c r="A232">
        <v>196</v>
      </c>
      <c r="B232">
        <v>196</v>
      </c>
      <c r="C232" t="s">
        <v>420</v>
      </c>
      <c r="E232" t="s">
        <v>165</v>
      </c>
      <c r="F232" t="s">
        <v>166</v>
      </c>
      <c r="G232" t="s">
        <v>167</v>
      </c>
      <c r="H232" t="s">
        <v>167</v>
      </c>
      <c r="J232" t="s">
        <v>168</v>
      </c>
      <c r="L232">
        <v>1</v>
      </c>
      <c r="N232" t="s">
        <v>169</v>
      </c>
      <c r="U232" t="s">
        <v>168</v>
      </c>
      <c r="Y232" t="s">
        <v>168</v>
      </c>
      <c r="AC232" t="s">
        <v>168</v>
      </c>
      <c r="AG232" t="s">
        <v>168</v>
      </c>
      <c r="AK232" t="s">
        <v>168</v>
      </c>
      <c r="AN232">
        <v>25569</v>
      </c>
      <c r="AP232" t="s">
        <v>173</v>
      </c>
      <c r="AQ232">
        <v>25569</v>
      </c>
      <c r="AR232" t="s">
        <v>173</v>
      </c>
      <c r="AS232" t="s">
        <v>174</v>
      </c>
      <c r="AT232" t="s">
        <v>167</v>
      </c>
      <c r="AV232" t="s">
        <v>167</v>
      </c>
      <c r="AW232" t="s">
        <v>167</v>
      </c>
      <c r="AX232" t="s">
        <v>167</v>
      </c>
      <c r="AY232" t="s">
        <v>167</v>
      </c>
      <c r="AZ232" t="s">
        <v>167</v>
      </c>
      <c r="BA232" t="s">
        <v>167</v>
      </c>
      <c r="BB232" t="s">
        <v>167</v>
      </c>
      <c r="BC232" t="s">
        <v>167</v>
      </c>
      <c r="BD232" t="s">
        <v>167</v>
      </c>
      <c r="BE232" t="s">
        <v>167</v>
      </c>
    </row>
    <row r="233" spans="1:57" x14ac:dyDescent="0.25">
      <c r="A233">
        <v>197</v>
      </c>
      <c r="B233">
        <v>197</v>
      </c>
      <c r="C233" t="s">
        <v>421</v>
      </c>
      <c r="E233" t="s">
        <v>165</v>
      </c>
      <c r="F233" t="s">
        <v>166</v>
      </c>
      <c r="G233" t="s">
        <v>167</v>
      </c>
      <c r="H233" t="s">
        <v>167</v>
      </c>
      <c r="J233" t="s">
        <v>168</v>
      </c>
      <c r="L233">
        <v>0.2</v>
      </c>
      <c r="N233" t="s">
        <v>169</v>
      </c>
      <c r="U233" t="s">
        <v>168</v>
      </c>
      <c r="Y233" t="s">
        <v>168</v>
      </c>
      <c r="AC233" t="s">
        <v>168</v>
      </c>
      <c r="AG233" t="s">
        <v>168</v>
      </c>
      <c r="AK233" t="s">
        <v>168</v>
      </c>
      <c r="AN233">
        <v>25569</v>
      </c>
      <c r="AP233" t="s">
        <v>173</v>
      </c>
      <c r="AQ233">
        <v>25569</v>
      </c>
      <c r="AR233" t="s">
        <v>173</v>
      </c>
      <c r="AS233" t="s">
        <v>174</v>
      </c>
      <c r="AT233" t="s">
        <v>167</v>
      </c>
      <c r="AV233" t="s">
        <v>167</v>
      </c>
      <c r="AW233" t="s">
        <v>167</v>
      </c>
      <c r="AX233" t="s">
        <v>167</v>
      </c>
      <c r="AY233" t="s">
        <v>167</v>
      </c>
      <c r="AZ233" t="s">
        <v>167</v>
      </c>
      <c r="BA233" t="s">
        <v>167</v>
      </c>
      <c r="BB233" t="s">
        <v>167</v>
      </c>
      <c r="BC233" t="s">
        <v>167</v>
      </c>
      <c r="BD233" t="s">
        <v>167</v>
      </c>
      <c r="BE233" t="s">
        <v>167</v>
      </c>
    </row>
    <row r="234" spans="1:57" x14ac:dyDescent="0.25">
      <c r="A234">
        <v>198</v>
      </c>
      <c r="B234">
        <v>198</v>
      </c>
      <c r="C234" t="s">
        <v>422</v>
      </c>
      <c r="E234" t="s">
        <v>165</v>
      </c>
      <c r="F234" t="s">
        <v>166</v>
      </c>
      <c r="G234" t="s">
        <v>167</v>
      </c>
      <c r="H234" t="s">
        <v>167</v>
      </c>
      <c r="J234" t="s">
        <v>168</v>
      </c>
      <c r="L234">
        <v>0.15</v>
      </c>
      <c r="N234" t="s">
        <v>169</v>
      </c>
      <c r="U234" t="s">
        <v>168</v>
      </c>
      <c r="Y234" t="s">
        <v>168</v>
      </c>
      <c r="AC234" t="s">
        <v>168</v>
      </c>
      <c r="AG234" t="s">
        <v>168</v>
      </c>
      <c r="AK234" t="s">
        <v>168</v>
      </c>
      <c r="AN234">
        <v>25569</v>
      </c>
      <c r="AP234" t="s">
        <v>173</v>
      </c>
      <c r="AQ234">
        <v>25569</v>
      </c>
      <c r="AR234" t="s">
        <v>173</v>
      </c>
      <c r="AS234" t="s">
        <v>174</v>
      </c>
      <c r="AT234" t="s">
        <v>167</v>
      </c>
      <c r="AV234" t="s">
        <v>167</v>
      </c>
      <c r="AW234" t="s">
        <v>167</v>
      </c>
      <c r="AX234" t="s">
        <v>167</v>
      </c>
      <c r="AY234" t="s">
        <v>167</v>
      </c>
      <c r="AZ234" t="s">
        <v>167</v>
      </c>
      <c r="BA234" t="s">
        <v>167</v>
      </c>
      <c r="BB234" t="s">
        <v>167</v>
      </c>
      <c r="BC234" t="s">
        <v>167</v>
      </c>
      <c r="BD234" t="s">
        <v>167</v>
      </c>
      <c r="BE234" t="s">
        <v>167</v>
      </c>
    </row>
    <row r="235" spans="1:57" x14ac:dyDescent="0.25">
      <c r="A235">
        <v>199</v>
      </c>
      <c r="B235">
        <v>199</v>
      </c>
      <c r="C235" t="s">
        <v>423</v>
      </c>
      <c r="E235" t="s">
        <v>165</v>
      </c>
      <c r="F235" t="s">
        <v>166</v>
      </c>
      <c r="G235" t="s">
        <v>167</v>
      </c>
      <c r="H235" t="s">
        <v>167</v>
      </c>
      <c r="J235" t="s">
        <v>168</v>
      </c>
      <c r="L235">
        <v>90</v>
      </c>
      <c r="N235" t="s">
        <v>169</v>
      </c>
      <c r="U235" t="s">
        <v>168</v>
      </c>
      <c r="Y235" t="s">
        <v>168</v>
      </c>
      <c r="AC235" t="s">
        <v>168</v>
      </c>
      <c r="AG235" t="s">
        <v>168</v>
      </c>
      <c r="AK235" t="s">
        <v>168</v>
      </c>
      <c r="AN235">
        <v>25569</v>
      </c>
      <c r="AP235" t="s">
        <v>173</v>
      </c>
      <c r="AQ235">
        <v>25569</v>
      </c>
      <c r="AR235" t="s">
        <v>173</v>
      </c>
      <c r="AS235" t="s">
        <v>174</v>
      </c>
      <c r="AT235" t="s">
        <v>167</v>
      </c>
      <c r="AV235" t="s">
        <v>167</v>
      </c>
      <c r="AW235" t="s">
        <v>167</v>
      </c>
      <c r="AX235" t="s">
        <v>167</v>
      </c>
      <c r="AY235" t="s">
        <v>167</v>
      </c>
      <c r="AZ235" t="s">
        <v>167</v>
      </c>
      <c r="BA235" t="s">
        <v>167</v>
      </c>
      <c r="BB235" t="s">
        <v>167</v>
      </c>
      <c r="BC235" t="s">
        <v>167</v>
      </c>
      <c r="BD235" t="s">
        <v>167</v>
      </c>
      <c r="BE235" t="s">
        <v>167</v>
      </c>
    </row>
    <row r="236" spans="1:57" x14ac:dyDescent="0.25">
      <c r="A236">
        <v>200</v>
      </c>
      <c r="B236">
        <v>200</v>
      </c>
      <c r="C236" t="s">
        <v>424</v>
      </c>
      <c r="E236" t="s">
        <v>165</v>
      </c>
      <c r="F236" t="s">
        <v>166</v>
      </c>
      <c r="G236" t="s">
        <v>167</v>
      </c>
      <c r="H236" t="s">
        <v>167</v>
      </c>
      <c r="J236" t="s">
        <v>168</v>
      </c>
      <c r="L236">
        <v>0.2</v>
      </c>
      <c r="N236" t="s">
        <v>169</v>
      </c>
      <c r="U236" t="s">
        <v>168</v>
      </c>
      <c r="Y236" t="s">
        <v>168</v>
      </c>
      <c r="AC236" t="s">
        <v>168</v>
      </c>
      <c r="AG236" t="s">
        <v>168</v>
      </c>
      <c r="AK236" t="s">
        <v>168</v>
      </c>
      <c r="AN236">
        <v>25569</v>
      </c>
      <c r="AP236" t="s">
        <v>173</v>
      </c>
      <c r="AQ236">
        <v>25569</v>
      </c>
      <c r="AR236" t="s">
        <v>173</v>
      </c>
      <c r="AS236" t="s">
        <v>174</v>
      </c>
      <c r="AT236" t="s">
        <v>167</v>
      </c>
      <c r="AV236" t="s">
        <v>167</v>
      </c>
      <c r="AW236" t="s">
        <v>167</v>
      </c>
      <c r="AX236" t="s">
        <v>167</v>
      </c>
      <c r="AY236" t="s">
        <v>167</v>
      </c>
      <c r="AZ236" t="s">
        <v>167</v>
      </c>
      <c r="BA236" t="s">
        <v>167</v>
      </c>
      <c r="BB236" t="s">
        <v>167</v>
      </c>
      <c r="BC236" t="s">
        <v>167</v>
      </c>
      <c r="BD236" t="s">
        <v>167</v>
      </c>
      <c r="BE236" t="s">
        <v>167</v>
      </c>
    </row>
    <row r="237" spans="1:57" x14ac:dyDescent="0.25">
      <c r="A237">
        <v>201</v>
      </c>
      <c r="B237">
        <v>201</v>
      </c>
      <c r="C237" t="s">
        <v>425</v>
      </c>
      <c r="E237" t="s">
        <v>165</v>
      </c>
      <c r="F237" t="s">
        <v>166</v>
      </c>
      <c r="G237" t="s">
        <v>167</v>
      </c>
      <c r="H237" t="s">
        <v>167</v>
      </c>
      <c r="J237" t="s">
        <v>168</v>
      </c>
      <c r="L237">
        <v>10</v>
      </c>
      <c r="N237" t="s">
        <v>169</v>
      </c>
      <c r="U237" t="s">
        <v>168</v>
      </c>
      <c r="Y237" t="s">
        <v>168</v>
      </c>
      <c r="AC237" t="s">
        <v>168</v>
      </c>
      <c r="AG237" t="s">
        <v>168</v>
      </c>
      <c r="AK237" t="s">
        <v>168</v>
      </c>
      <c r="AN237">
        <v>25569</v>
      </c>
      <c r="AP237" t="s">
        <v>173</v>
      </c>
      <c r="AQ237">
        <v>25569</v>
      </c>
      <c r="AR237" t="s">
        <v>173</v>
      </c>
      <c r="AS237" t="s">
        <v>174</v>
      </c>
      <c r="AT237" t="s">
        <v>167</v>
      </c>
      <c r="AV237" t="s">
        <v>167</v>
      </c>
      <c r="AW237" t="s">
        <v>167</v>
      </c>
      <c r="AX237" t="s">
        <v>167</v>
      </c>
      <c r="AY237" t="s">
        <v>167</v>
      </c>
      <c r="AZ237" t="s">
        <v>167</v>
      </c>
      <c r="BA237" t="s">
        <v>167</v>
      </c>
      <c r="BB237" t="s">
        <v>167</v>
      </c>
      <c r="BC237" t="s">
        <v>167</v>
      </c>
      <c r="BD237" t="s">
        <v>167</v>
      </c>
      <c r="BE237" t="s">
        <v>167</v>
      </c>
    </row>
    <row r="238" spans="1:57" x14ac:dyDescent="0.25">
      <c r="A238">
        <v>203</v>
      </c>
      <c r="B238">
        <v>203</v>
      </c>
      <c r="C238" t="s">
        <v>426</v>
      </c>
      <c r="E238" t="s">
        <v>165</v>
      </c>
      <c r="F238" t="s">
        <v>166</v>
      </c>
      <c r="G238" t="s">
        <v>167</v>
      </c>
      <c r="H238" t="s">
        <v>167</v>
      </c>
      <c r="J238" t="s">
        <v>168</v>
      </c>
      <c r="L238">
        <v>233</v>
      </c>
      <c r="N238" t="s">
        <v>169</v>
      </c>
      <c r="U238" t="s">
        <v>168</v>
      </c>
      <c r="Y238" t="s">
        <v>168</v>
      </c>
      <c r="AC238" t="s">
        <v>168</v>
      </c>
      <c r="AG238" t="s">
        <v>168</v>
      </c>
      <c r="AK238" t="s">
        <v>168</v>
      </c>
      <c r="AN238">
        <v>25569</v>
      </c>
      <c r="AP238" t="s">
        <v>173</v>
      </c>
      <c r="AQ238">
        <v>25569</v>
      </c>
      <c r="AR238" t="s">
        <v>173</v>
      </c>
      <c r="AS238" t="s">
        <v>174</v>
      </c>
      <c r="AT238" t="s">
        <v>167</v>
      </c>
      <c r="AV238" t="s">
        <v>167</v>
      </c>
      <c r="AW238" t="s">
        <v>167</v>
      </c>
      <c r="AX238" t="s">
        <v>167</v>
      </c>
      <c r="AY238" t="s">
        <v>167</v>
      </c>
      <c r="AZ238" t="s">
        <v>167</v>
      </c>
      <c r="BA238" t="s">
        <v>167</v>
      </c>
      <c r="BB238" t="s">
        <v>167</v>
      </c>
      <c r="BC238" t="s">
        <v>167</v>
      </c>
      <c r="BD238" t="s">
        <v>167</v>
      </c>
      <c r="BE238" t="s">
        <v>167</v>
      </c>
    </row>
    <row r="239" spans="1:57" x14ac:dyDescent="0.25">
      <c r="A239">
        <v>202</v>
      </c>
      <c r="B239">
        <v>202</v>
      </c>
      <c r="C239" t="s">
        <v>427</v>
      </c>
      <c r="E239" t="s">
        <v>165</v>
      </c>
      <c r="F239" t="s">
        <v>166</v>
      </c>
      <c r="G239" t="s">
        <v>167</v>
      </c>
      <c r="H239" t="s">
        <v>167</v>
      </c>
      <c r="I239" t="s">
        <v>168</v>
      </c>
      <c r="J239" t="s">
        <v>168</v>
      </c>
      <c r="K239">
        <v>909</v>
      </c>
      <c r="L239">
        <v>606</v>
      </c>
      <c r="M239" t="s">
        <v>169</v>
      </c>
      <c r="N239" t="s">
        <v>169</v>
      </c>
      <c r="U239" t="s">
        <v>168</v>
      </c>
      <c r="Y239" t="s">
        <v>168</v>
      </c>
      <c r="AC239" t="s">
        <v>168</v>
      </c>
      <c r="AG239" t="s">
        <v>168</v>
      </c>
      <c r="AK239" t="s">
        <v>168</v>
      </c>
      <c r="AN239">
        <v>25569</v>
      </c>
      <c r="AP239" t="s">
        <v>173</v>
      </c>
      <c r="AQ239">
        <v>25569</v>
      </c>
      <c r="AR239" t="s">
        <v>173</v>
      </c>
      <c r="AS239" t="s">
        <v>174</v>
      </c>
      <c r="AT239" t="s">
        <v>167</v>
      </c>
      <c r="AV239" t="s">
        <v>167</v>
      </c>
      <c r="AW239" t="s">
        <v>167</v>
      </c>
      <c r="AX239" t="s">
        <v>167</v>
      </c>
      <c r="AY239" t="s">
        <v>167</v>
      </c>
      <c r="AZ239" t="s">
        <v>167</v>
      </c>
      <c r="BA239" t="s">
        <v>167</v>
      </c>
      <c r="BB239" t="s">
        <v>167</v>
      </c>
      <c r="BC239" t="s">
        <v>167</v>
      </c>
      <c r="BD239" t="s">
        <v>167</v>
      </c>
      <c r="BE239" t="s">
        <v>167</v>
      </c>
    </row>
    <row r="240" spans="1:57" x14ac:dyDescent="0.25">
      <c r="A240">
        <v>205</v>
      </c>
      <c r="B240">
        <v>205</v>
      </c>
      <c r="C240" t="s">
        <v>428</v>
      </c>
      <c r="E240" t="s">
        <v>165</v>
      </c>
      <c r="F240" t="s">
        <v>166</v>
      </c>
      <c r="G240" t="s">
        <v>167</v>
      </c>
      <c r="H240" t="s">
        <v>167</v>
      </c>
      <c r="J240" t="s">
        <v>168</v>
      </c>
      <c r="L240">
        <v>0.1</v>
      </c>
      <c r="N240" t="s">
        <v>169</v>
      </c>
      <c r="U240" t="s">
        <v>168</v>
      </c>
      <c r="Y240" t="s">
        <v>168</v>
      </c>
      <c r="AC240" t="s">
        <v>168</v>
      </c>
      <c r="AG240" t="s">
        <v>168</v>
      </c>
      <c r="AK240" t="s">
        <v>168</v>
      </c>
      <c r="AN240">
        <v>25569</v>
      </c>
      <c r="AP240" t="s">
        <v>173</v>
      </c>
      <c r="AQ240">
        <v>25569</v>
      </c>
      <c r="AR240" t="s">
        <v>173</v>
      </c>
      <c r="AS240" t="s">
        <v>174</v>
      </c>
      <c r="AT240" t="s">
        <v>167</v>
      </c>
      <c r="AV240" t="s">
        <v>167</v>
      </c>
      <c r="AW240" t="s">
        <v>167</v>
      </c>
      <c r="AX240" t="s">
        <v>167</v>
      </c>
      <c r="AY240" t="s">
        <v>167</v>
      </c>
      <c r="AZ240" t="s">
        <v>167</v>
      </c>
      <c r="BA240" t="s">
        <v>167</v>
      </c>
      <c r="BB240" t="s">
        <v>167</v>
      </c>
      <c r="BC240" t="s">
        <v>167</v>
      </c>
      <c r="BD240" t="s">
        <v>167</v>
      </c>
      <c r="BE240" t="s">
        <v>167</v>
      </c>
    </row>
    <row r="241" spans="1:57" x14ac:dyDescent="0.25">
      <c r="A241">
        <v>204</v>
      </c>
      <c r="B241">
        <v>204</v>
      </c>
      <c r="C241" t="s">
        <v>429</v>
      </c>
      <c r="E241" t="s">
        <v>165</v>
      </c>
      <c r="F241" t="s">
        <v>166</v>
      </c>
      <c r="G241" t="s">
        <v>167</v>
      </c>
      <c r="H241" t="s">
        <v>167</v>
      </c>
      <c r="J241" t="s">
        <v>168</v>
      </c>
      <c r="L241">
        <v>0.5</v>
      </c>
      <c r="N241" t="s">
        <v>169</v>
      </c>
      <c r="U241" t="s">
        <v>168</v>
      </c>
      <c r="Y241" t="s">
        <v>168</v>
      </c>
      <c r="AC241" t="s">
        <v>168</v>
      </c>
      <c r="AG241" t="s">
        <v>168</v>
      </c>
      <c r="AK241" t="s">
        <v>168</v>
      </c>
      <c r="AN241">
        <v>25569</v>
      </c>
      <c r="AP241" t="s">
        <v>173</v>
      </c>
      <c r="AQ241">
        <v>25569</v>
      </c>
      <c r="AR241" t="s">
        <v>173</v>
      </c>
      <c r="AS241" t="s">
        <v>174</v>
      </c>
      <c r="AT241" t="s">
        <v>167</v>
      </c>
      <c r="AV241" t="s">
        <v>167</v>
      </c>
      <c r="AW241" t="s">
        <v>167</v>
      </c>
      <c r="AX241" t="s">
        <v>167</v>
      </c>
      <c r="AY241" t="s">
        <v>167</v>
      </c>
      <c r="AZ241" t="s">
        <v>167</v>
      </c>
      <c r="BA241" t="s">
        <v>167</v>
      </c>
      <c r="BB241" t="s">
        <v>167</v>
      </c>
      <c r="BC241" t="s">
        <v>167</v>
      </c>
      <c r="BD241" t="s">
        <v>167</v>
      </c>
      <c r="BE241" t="s">
        <v>167</v>
      </c>
    </row>
    <row r="242" spans="1:57" x14ac:dyDescent="0.25">
      <c r="A242">
        <v>206</v>
      </c>
      <c r="B242">
        <v>206</v>
      </c>
      <c r="C242" t="s">
        <v>430</v>
      </c>
      <c r="E242" t="s">
        <v>165</v>
      </c>
      <c r="F242" t="s">
        <v>166</v>
      </c>
      <c r="G242" t="s">
        <v>167</v>
      </c>
      <c r="H242" t="s">
        <v>167</v>
      </c>
      <c r="I242" t="s">
        <v>168</v>
      </c>
      <c r="J242" t="s">
        <v>168</v>
      </c>
      <c r="K242">
        <v>10</v>
      </c>
      <c r="L242">
        <v>5</v>
      </c>
      <c r="M242" t="s">
        <v>169</v>
      </c>
      <c r="N242" t="s">
        <v>169</v>
      </c>
      <c r="U242" t="s">
        <v>168</v>
      </c>
      <c r="Y242" t="s">
        <v>168</v>
      </c>
      <c r="AC242" t="s">
        <v>168</v>
      </c>
      <c r="AG242" t="s">
        <v>168</v>
      </c>
      <c r="AK242" t="s">
        <v>168</v>
      </c>
      <c r="AN242">
        <v>25569</v>
      </c>
      <c r="AP242" t="s">
        <v>173</v>
      </c>
      <c r="AQ242">
        <v>25569</v>
      </c>
      <c r="AR242" t="s">
        <v>173</v>
      </c>
      <c r="AS242" t="s">
        <v>174</v>
      </c>
      <c r="AT242" t="s">
        <v>167</v>
      </c>
      <c r="AV242" t="s">
        <v>167</v>
      </c>
      <c r="AW242" t="s">
        <v>167</v>
      </c>
      <c r="AX242" t="s">
        <v>167</v>
      </c>
      <c r="AY242" t="s">
        <v>167</v>
      </c>
      <c r="AZ242" t="s">
        <v>167</v>
      </c>
      <c r="BA242" t="s">
        <v>167</v>
      </c>
      <c r="BB242" t="s">
        <v>167</v>
      </c>
      <c r="BC242" t="s">
        <v>167</v>
      </c>
      <c r="BD242" t="s">
        <v>167</v>
      </c>
      <c r="BE242" t="s">
        <v>167</v>
      </c>
    </row>
    <row r="243" spans="1:57" x14ac:dyDescent="0.25">
      <c r="A243">
        <v>207</v>
      </c>
      <c r="B243">
        <v>207</v>
      </c>
      <c r="C243" t="s">
        <v>431</v>
      </c>
      <c r="E243" t="s">
        <v>165</v>
      </c>
      <c r="F243" t="s">
        <v>166</v>
      </c>
      <c r="G243" t="s">
        <v>167</v>
      </c>
      <c r="H243" t="s">
        <v>167</v>
      </c>
      <c r="J243" t="s">
        <v>168</v>
      </c>
      <c r="L243">
        <v>2</v>
      </c>
      <c r="N243" t="s">
        <v>169</v>
      </c>
      <c r="U243" t="s">
        <v>168</v>
      </c>
      <c r="Y243" t="s">
        <v>168</v>
      </c>
      <c r="AC243" t="s">
        <v>168</v>
      </c>
      <c r="AG243" t="s">
        <v>168</v>
      </c>
      <c r="AK243" t="s">
        <v>168</v>
      </c>
      <c r="AN243">
        <v>25569</v>
      </c>
      <c r="AP243" t="s">
        <v>173</v>
      </c>
      <c r="AQ243">
        <v>25569</v>
      </c>
      <c r="AR243" t="s">
        <v>173</v>
      </c>
      <c r="AS243" t="s">
        <v>174</v>
      </c>
      <c r="AT243" t="s">
        <v>167</v>
      </c>
      <c r="AV243" t="s">
        <v>167</v>
      </c>
      <c r="AW243" t="s">
        <v>167</v>
      </c>
      <c r="AX243" t="s">
        <v>167</v>
      </c>
      <c r="AY243" t="s">
        <v>167</v>
      </c>
      <c r="AZ243" t="s">
        <v>167</v>
      </c>
      <c r="BA243" t="s">
        <v>167</v>
      </c>
      <c r="BB243" t="s">
        <v>167</v>
      </c>
      <c r="BC243" t="s">
        <v>167</v>
      </c>
      <c r="BD243" t="s">
        <v>167</v>
      </c>
      <c r="BE243" t="s">
        <v>167</v>
      </c>
    </row>
    <row r="244" spans="1:57" x14ac:dyDescent="0.25">
      <c r="A244">
        <v>208</v>
      </c>
      <c r="B244">
        <v>208</v>
      </c>
      <c r="C244" t="s">
        <v>432</v>
      </c>
      <c r="E244" t="s">
        <v>165</v>
      </c>
      <c r="F244" t="s">
        <v>166</v>
      </c>
      <c r="G244" t="s">
        <v>167</v>
      </c>
      <c r="H244" t="s">
        <v>167</v>
      </c>
      <c r="J244" t="s">
        <v>168</v>
      </c>
      <c r="L244">
        <v>0.1</v>
      </c>
      <c r="N244" t="s">
        <v>169</v>
      </c>
      <c r="U244" t="s">
        <v>168</v>
      </c>
      <c r="Y244" t="s">
        <v>168</v>
      </c>
      <c r="AC244" t="s">
        <v>168</v>
      </c>
      <c r="AG244" t="s">
        <v>168</v>
      </c>
      <c r="AK244" t="s">
        <v>168</v>
      </c>
      <c r="AN244">
        <v>25569</v>
      </c>
      <c r="AP244" t="s">
        <v>173</v>
      </c>
      <c r="AQ244">
        <v>25569</v>
      </c>
      <c r="AR244" t="s">
        <v>173</v>
      </c>
      <c r="AS244" t="s">
        <v>174</v>
      </c>
      <c r="AT244" t="s">
        <v>167</v>
      </c>
      <c r="AV244" t="s">
        <v>167</v>
      </c>
      <c r="AW244" t="s">
        <v>167</v>
      </c>
      <c r="AX244" t="s">
        <v>167</v>
      </c>
      <c r="AY244" t="s">
        <v>167</v>
      </c>
      <c r="AZ244" t="s">
        <v>167</v>
      </c>
      <c r="BA244" t="s">
        <v>167</v>
      </c>
      <c r="BB244" t="s">
        <v>167</v>
      </c>
      <c r="BC244" t="s">
        <v>167</v>
      </c>
      <c r="BD244" t="s">
        <v>167</v>
      </c>
      <c r="BE244" t="s">
        <v>167</v>
      </c>
    </row>
    <row r="245" spans="1:57" x14ac:dyDescent="0.25">
      <c r="A245">
        <v>210</v>
      </c>
      <c r="B245">
        <v>210</v>
      </c>
      <c r="C245" t="s">
        <v>433</v>
      </c>
      <c r="E245" t="s">
        <v>165</v>
      </c>
      <c r="F245" t="s">
        <v>166</v>
      </c>
      <c r="G245" t="s">
        <v>167</v>
      </c>
      <c r="H245" t="s">
        <v>167</v>
      </c>
      <c r="J245" t="s">
        <v>168</v>
      </c>
      <c r="L245">
        <v>10</v>
      </c>
      <c r="N245" t="s">
        <v>169</v>
      </c>
      <c r="U245" t="s">
        <v>168</v>
      </c>
      <c r="Y245" t="s">
        <v>168</v>
      </c>
      <c r="AC245" t="s">
        <v>168</v>
      </c>
      <c r="AG245" t="s">
        <v>168</v>
      </c>
      <c r="AK245" t="s">
        <v>168</v>
      </c>
      <c r="AN245">
        <v>25569</v>
      </c>
      <c r="AP245" t="s">
        <v>173</v>
      </c>
      <c r="AQ245">
        <v>25569</v>
      </c>
      <c r="AR245" t="s">
        <v>173</v>
      </c>
      <c r="AS245" t="s">
        <v>174</v>
      </c>
      <c r="AT245" t="s">
        <v>167</v>
      </c>
      <c r="AV245" t="s">
        <v>167</v>
      </c>
      <c r="AW245" t="s">
        <v>167</v>
      </c>
      <c r="AX245" t="s">
        <v>167</v>
      </c>
      <c r="AY245" t="s">
        <v>167</v>
      </c>
      <c r="AZ245" t="s">
        <v>167</v>
      </c>
      <c r="BA245" t="s">
        <v>167</v>
      </c>
      <c r="BB245" t="s">
        <v>167</v>
      </c>
      <c r="BC245" t="s">
        <v>167</v>
      </c>
      <c r="BD245" t="s">
        <v>167</v>
      </c>
      <c r="BE245" t="s">
        <v>167</v>
      </c>
    </row>
    <row r="246" spans="1:57" x14ac:dyDescent="0.25">
      <c r="A246">
        <v>211</v>
      </c>
      <c r="B246">
        <v>211</v>
      </c>
      <c r="C246" t="s">
        <v>434</v>
      </c>
      <c r="E246" t="s">
        <v>165</v>
      </c>
      <c r="F246" t="s">
        <v>166</v>
      </c>
      <c r="G246" t="s">
        <v>167</v>
      </c>
      <c r="H246" t="s">
        <v>167</v>
      </c>
      <c r="J246" t="s">
        <v>168</v>
      </c>
      <c r="L246">
        <v>53</v>
      </c>
      <c r="N246" t="s">
        <v>169</v>
      </c>
      <c r="U246" t="s">
        <v>168</v>
      </c>
      <c r="Y246" t="s">
        <v>168</v>
      </c>
      <c r="AC246" t="s">
        <v>168</v>
      </c>
      <c r="AG246" t="s">
        <v>168</v>
      </c>
      <c r="AK246" t="s">
        <v>168</v>
      </c>
      <c r="AN246">
        <v>25569</v>
      </c>
      <c r="AP246" t="s">
        <v>173</v>
      </c>
      <c r="AQ246">
        <v>25569</v>
      </c>
      <c r="AR246" t="s">
        <v>173</v>
      </c>
      <c r="AS246" t="s">
        <v>174</v>
      </c>
      <c r="AT246" t="s">
        <v>167</v>
      </c>
      <c r="AV246" t="s">
        <v>167</v>
      </c>
      <c r="AW246" t="s">
        <v>167</v>
      </c>
      <c r="AX246" t="s">
        <v>167</v>
      </c>
      <c r="AY246" t="s">
        <v>167</v>
      </c>
      <c r="AZ246" t="s">
        <v>167</v>
      </c>
      <c r="BA246" t="s">
        <v>167</v>
      </c>
      <c r="BB246" t="s">
        <v>167</v>
      </c>
      <c r="BC246" t="s">
        <v>167</v>
      </c>
      <c r="BD246" t="s">
        <v>167</v>
      </c>
      <c r="BE246" t="s">
        <v>167</v>
      </c>
    </row>
    <row r="247" spans="1:57" x14ac:dyDescent="0.25">
      <c r="A247">
        <v>212</v>
      </c>
      <c r="B247">
        <v>212</v>
      </c>
      <c r="C247" t="s">
        <v>435</v>
      </c>
      <c r="E247" t="s">
        <v>165</v>
      </c>
      <c r="F247" t="s">
        <v>166</v>
      </c>
      <c r="G247" t="s">
        <v>167</v>
      </c>
      <c r="H247" t="s">
        <v>167</v>
      </c>
      <c r="J247" t="s">
        <v>168</v>
      </c>
      <c r="L247">
        <v>10</v>
      </c>
      <c r="N247" t="s">
        <v>169</v>
      </c>
      <c r="U247" t="s">
        <v>168</v>
      </c>
      <c r="Y247" t="s">
        <v>168</v>
      </c>
      <c r="AC247" t="s">
        <v>168</v>
      </c>
      <c r="AG247" t="s">
        <v>168</v>
      </c>
      <c r="AK247" t="s">
        <v>168</v>
      </c>
      <c r="AN247">
        <v>25569</v>
      </c>
      <c r="AP247" t="s">
        <v>173</v>
      </c>
      <c r="AQ247">
        <v>25569</v>
      </c>
      <c r="AR247" t="s">
        <v>173</v>
      </c>
      <c r="AS247" t="s">
        <v>174</v>
      </c>
      <c r="AT247" t="s">
        <v>167</v>
      </c>
      <c r="AV247" t="s">
        <v>167</v>
      </c>
      <c r="AW247" t="s">
        <v>167</v>
      </c>
      <c r="AX247" t="s">
        <v>167</v>
      </c>
      <c r="AY247" t="s">
        <v>167</v>
      </c>
      <c r="AZ247" t="s">
        <v>167</v>
      </c>
      <c r="BA247" t="s">
        <v>167</v>
      </c>
      <c r="BB247" t="s">
        <v>167</v>
      </c>
      <c r="BC247" t="s">
        <v>167</v>
      </c>
      <c r="BD247" t="s">
        <v>167</v>
      </c>
      <c r="BE247" t="s">
        <v>167</v>
      </c>
    </row>
    <row r="248" spans="1:57" x14ac:dyDescent="0.25">
      <c r="A248">
        <v>213</v>
      </c>
      <c r="B248">
        <v>213</v>
      </c>
      <c r="C248" t="s">
        <v>436</v>
      </c>
      <c r="E248" t="s">
        <v>165</v>
      </c>
      <c r="F248" t="s">
        <v>166</v>
      </c>
      <c r="G248" t="s">
        <v>167</v>
      </c>
      <c r="H248" t="s">
        <v>167</v>
      </c>
      <c r="J248" t="s">
        <v>168</v>
      </c>
      <c r="L248">
        <v>0.1</v>
      </c>
      <c r="N248" t="s">
        <v>169</v>
      </c>
      <c r="U248" t="s">
        <v>168</v>
      </c>
      <c r="Y248" t="s">
        <v>168</v>
      </c>
      <c r="AC248" t="s">
        <v>168</v>
      </c>
      <c r="AG248" t="s">
        <v>168</v>
      </c>
      <c r="AK248" t="s">
        <v>168</v>
      </c>
      <c r="AN248">
        <v>25569</v>
      </c>
      <c r="AP248" t="s">
        <v>173</v>
      </c>
      <c r="AQ248">
        <v>25569</v>
      </c>
      <c r="AR248" t="s">
        <v>173</v>
      </c>
      <c r="AS248" t="s">
        <v>174</v>
      </c>
      <c r="AT248" t="s">
        <v>167</v>
      </c>
      <c r="AV248" t="s">
        <v>167</v>
      </c>
      <c r="AW248" t="s">
        <v>167</v>
      </c>
      <c r="AX248" t="s">
        <v>167</v>
      </c>
      <c r="AY248" t="s">
        <v>167</v>
      </c>
      <c r="AZ248" t="s">
        <v>167</v>
      </c>
      <c r="BA248" t="s">
        <v>167</v>
      </c>
      <c r="BB248" t="s">
        <v>167</v>
      </c>
      <c r="BC248" t="s">
        <v>167</v>
      </c>
      <c r="BD248" t="s">
        <v>167</v>
      </c>
      <c r="BE248" t="s">
        <v>167</v>
      </c>
    </row>
    <row r="249" spans="1:57" x14ac:dyDescent="0.25">
      <c r="A249">
        <v>214</v>
      </c>
      <c r="B249">
        <v>214</v>
      </c>
      <c r="C249" t="s">
        <v>437</v>
      </c>
      <c r="E249" t="s">
        <v>165</v>
      </c>
      <c r="F249" t="s">
        <v>166</v>
      </c>
      <c r="G249" t="s">
        <v>167</v>
      </c>
      <c r="H249" t="s">
        <v>167</v>
      </c>
      <c r="J249" t="s">
        <v>168</v>
      </c>
      <c r="L249">
        <v>0.1</v>
      </c>
      <c r="N249" t="s">
        <v>169</v>
      </c>
      <c r="U249" t="s">
        <v>168</v>
      </c>
      <c r="Y249" t="s">
        <v>168</v>
      </c>
      <c r="AC249" t="s">
        <v>168</v>
      </c>
      <c r="AG249" t="s">
        <v>168</v>
      </c>
      <c r="AK249" t="s">
        <v>168</v>
      </c>
      <c r="AN249">
        <v>25569</v>
      </c>
      <c r="AP249" t="s">
        <v>173</v>
      </c>
      <c r="AQ249">
        <v>25569</v>
      </c>
      <c r="AR249" t="s">
        <v>173</v>
      </c>
      <c r="AS249" t="s">
        <v>174</v>
      </c>
      <c r="AT249" t="s">
        <v>167</v>
      </c>
      <c r="AV249" t="s">
        <v>167</v>
      </c>
      <c r="AW249" t="s">
        <v>167</v>
      </c>
      <c r="AX249" t="s">
        <v>167</v>
      </c>
      <c r="AY249" t="s">
        <v>167</v>
      </c>
      <c r="AZ249" t="s">
        <v>167</v>
      </c>
      <c r="BA249" t="s">
        <v>167</v>
      </c>
      <c r="BB249" t="s">
        <v>167</v>
      </c>
      <c r="BC249" t="s">
        <v>167</v>
      </c>
      <c r="BD249" t="s">
        <v>167</v>
      </c>
      <c r="BE249" t="s">
        <v>167</v>
      </c>
    </row>
    <row r="250" spans="1:57" x14ac:dyDescent="0.25">
      <c r="A250">
        <v>215</v>
      </c>
      <c r="B250">
        <v>215</v>
      </c>
      <c r="C250" t="s">
        <v>438</v>
      </c>
      <c r="E250" t="s">
        <v>165</v>
      </c>
      <c r="F250" t="s">
        <v>166</v>
      </c>
      <c r="G250" t="s">
        <v>167</v>
      </c>
      <c r="H250" t="s">
        <v>167</v>
      </c>
      <c r="J250" t="s">
        <v>168</v>
      </c>
      <c r="L250">
        <v>566</v>
      </c>
      <c r="N250" t="s">
        <v>169</v>
      </c>
      <c r="U250" t="s">
        <v>168</v>
      </c>
      <c r="Y250" t="s">
        <v>168</v>
      </c>
      <c r="AC250" t="s">
        <v>168</v>
      </c>
      <c r="AG250" t="s">
        <v>168</v>
      </c>
      <c r="AK250" t="s">
        <v>168</v>
      </c>
      <c r="AN250">
        <v>25569</v>
      </c>
      <c r="AP250" t="s">
        <v>173</v>
      </c>
      <c r="AQ250">
        <v>25569</v>
      </c>
      <c r="AR250" t="s">
        <v>173</v>
      </c>
      <c r="AS250" t="s">
        <v>174</v>
      </c>
      <c r="AT250" t="s">
        <v>167</v>
      </c>
      <c r="AV250" t="s">
        <v>167</v>
      </c>
      <c r="AW250" t="s">
        <v>167</v>
      </c>
      <c r="AX250" t="s">
        <v>167</v>
      </c>
      <c r="AY250" t="s">
        <v>167</v>
      </c>
      <c r="AZ250" t="s">
        <v>167</v>
      </c>
      <c r="BA250" t="s">
        <v>167</v>
      </c>
      <c r="BB250" t="s">
        <v>167</v>
      </c>
      <c r="BC250" t="s">
        <v>167</v>
      </c>
      <c r="BD250" t="s">
        <v>167</v>
      </c>
      <c r="BE250" t="s">
        <v>167</v>
      </c>
    </row>
    <row r="251" spans="1:57" x14ac:dyDescent="0.25">
      <c r="A251">
        <v>216</v>
      </c>
      <c r="B251">
        <v>216</v>
      </c>
      <c r="C251" t="s">
        <v>439</v>
      </c>
      <c r="E251" t="s">
        <v>165</v>
      </c>
      <c r="F251" t="s">
        <v>166</v>
      </c>
      <c r="G251" t="s">
        <v>167</v>
      </c>
      <c r="H251" t="s">
        <v>167</v>
      </c>
      <c r="J251" t="s">
        <v>168</v>
      </c>
      <c r="L251">
        <v>7.6</v>
      </c>
      <c r="N251" t="s">
        <v>169</v>
      </c>
      <c r="U251" t="s">
        <v>168</v>
      </c>
      <c r="Y251" t="s">
        <v>168</v>
      </c>
      <c r="AC251" t="s">
        <v>168</v>
      </c>
      <c r="AG251" t="s">
        <v>168</v>
      </c>
      <c r="AK251" t="s">
        <v>168</v>
      </c>
      <c r="AN251">
        <v>25569</v>
      </c>
      <c r="AP251" t="s">
        <v>173</v>
      </c>
      <c r="AQ251">
        <v>25569</v>
      </c>
      <c r="AR251" t="s">
        <v>173</v>
      </c>
      <c r="AS251" t="s">
        <v>174</v>
      </c>
      <c r="AT251" t="s">
        <v>167</v>
      </c>
      <c r="AV251" t="s">
        <v>167</v>
      </c>
      <c r="AW251" t="s">
        <v>167</v>
      </c>
      <c r="AX251" t="s">
        <v>167</v>
      </c>
      <c r="AY251" t="s">
        <v>167</v>
      </c>
      <c r="AZ251" t="s">
        <v>167</v>
      </c>
      <c r="BA251" t="s">
        <v>167</v>
      </c>
      <c r="BB251" t="s">
        <v>167</v>
      </c>
      <c r="BC251" t="s">
        <v>167</v>
      </c>
      <c r="BD251" t="s">
        <v>167</v>
      </c>
      <c r="BE251" t="s">
        <v>167</v>
      </c>
    </row>
    <row r="252" spans="1:57" x14ac:dyDescent="0.25">
      <c r="A252">
        <v>217</v>
      </c>
      <c r="B252">
        <v>217</v>
      </c>
      <c r="C252" t="s">
        <v>440</v>
      </c>
      <c r="E252" t="s">
        <v>165</v>
      </c>
      <c r="F252" t="s">
        <v>166</v>
      </c>
      <c r="G252" t="s">
        <v>167</v>
      </c>
      <c r="H252" t="s">
        <v>167</v>
      </c>
      <c r="J252" t="s">
        <v>168</v>
      </c>
      <c r="L252">
        <v>0.1</v>
      </c>
      <c r="N252" t="s">
        <v>169</v>
      </c>
      <c r="U252" t="s">
        <v>168</v>
      </c>
      <c r="Y252" t="s">
        <v>168</v>
      </c>
      <c r="AC252" t="s">
        <v>168</v>
      </c>
      <c r="AG252" t="s">
        <v>168</v>
      </c>
      <c r="AK252" t="s">
        <v>168</v>
      </c>
      <c r="AN252">
        <v>25569</v>
      </c>
      <c r="AP252" t="s">
        <v>173</v>
      </c>
      <c r="AQ252">
        <v>25569</v>
      </c>
      <c r="AR252" t="s">
        <v>173</v>
      </c>
      <c r="AS252" t="s">
        <v>174</v>
      </c>
      <c r="AT252" t="s">
        <v>167</v>
      </c>
      <c r="AV252" t="s">
        <v>167</v>
      </c>
      <c r="AW252" t="s">
        <v>167</v>
      </c>
      <c r="AX252" t="s">
        <v>167</v>
      </c>
      <c r="AY252" t="s">
        <v>167</v>
      </c>
      <c r="AZ252" t="s">
        <v>167</v>
      </c>
      <c r="BA252" t="s">
        <v>167</v>
      </c>
      <c r="BB252" t="s">
        <v>167</v>
      </c>
      <c r="BC252" t="s">
        <v>167</v>
      </c>
      <c r="BD252" t="s">
        <v>167</v>
      </c>
      <c r="BE252" t="s">
        <v>167</v>
      </c>
    </row>
    <row r="253" spans="1:57" x14ac:dyDescent="0.25">
      <c r="A253">
        <v>218</v>
      </c>
      <c r="B253">
        <v>218</v>
      </c>
      <c r="C253" t="s">
        <v>441</v>
      </c>
      <c r="E253" t="s">
        <v>165</v>
      </c>
      <c r="F253" t="s">
        <v>166</v>
      </c>
      <c r="G253" t="s">
        <v>167</v>
      </c>
      <c r="H253" t="s">
        <v>167</v>
      </c>
      <c r="J253" t="s">
        <v>168</v>
      </c>
      <c r="L253">
        <v>1880</v>
      </c>
      <c r="N253" t="s">
        <v>169</v>
      </c>
      <c r="U253" t="s">
        <v>168</v>
      </c>
      <c r="Y253" t="s">
        <v>168</v>
      </c>
      <c r="AC253" t="s">
        <v>168</v>
      </c>
      <c r="AG253" t="s">
        <v>168</v>
      </c>
      <c r="AK253" t="s">
        <v>168</v>
      </c>
      <c r="AN253">
        <v>25569</v>
      </c>
      <c r="AP253" t="s">
        <v>173</v>
      </c>
      <c r="AQ253">
        <v>25569</v>
      </c>
      <c r="AR253" t="s">
        <v>173</v>
      </c>
      <c r="AS253" t="s">
        <v>174</v>
      </c>
      <c r="AT253" t="s">
        <v>167</v>
      </c>
      <c r="AV253" t="s">
        <v>167</v>
      </c>
      <c r="AW253" t="s">
        <v>167</v>
      </c>
      <c r="AX253" t="s">
        <v>167</v>
      </c>
      <c r="AY253" t="s">
        <v>167</v>
      </c>
      <c r="AZ253" t="s">
        <v>167</v>
      </c>
      <c r="BA253" t="s">
        <v>167</v>
      </c>
      <c r="BB253" t="s">
        <v>167</v>
      </c>
      <c r="BC253" t="s">
        <v>167</v>
      </c>
      <c r="BD253" t="s">
        <v>167</v>
      </c>
      <c r="BE253" t="s">
        <v>167</v>
      </c>
    </row>
    <row r="254" spans="1:57" x14ac:dyDescent="0.25">
      <c r="A254">
        <v>219</v>
      </c>
      <c r="B254">
        <v>219</v>
      </c>
      <c r="C254" t="s">
        <v>442</v>
      </c>
      <c r="E254" t="s">
        <v>165</v>
      </c>
      <c r="F254" t="s">
        <v>166</v>
      </c>
      <c r="G254" t="s">
        <v>167</v>
      </c>
      <c r="H254" t="s">
        <v>167</v>
      </c>
      <c r="I254" t="s">
        <v>168</v>
      </c>
      <c r="J254" t="s">
        <v>168</v>
      </c>
      <c r="K254">
        <v>15</v>
      </c>
      <c r="L254">
        <v>7.5</v>
      </c>
      <c r="M254" t="s">
        <v>169</v>
      </c>
      <c r="N254" t="s">
        <v>169</v>
      </c>
      <c r="U254" t="s">
        <v>168</v>
      </c>
      <c r="Y254" t="s">
        <v>168</v>
      </c>
      <c r="AC254" t="s">
        <v>168</v>
      </c>
      <c r="AG254" t="s">
        <v>168</v>
      </c>
      <c r="AK254" t="s">
        <v>168</v>
      </c>
      <c r="AN254">
        <v>25569</v>
      </c>
      <c r="AP254" t="s">
        <v>173</v>
      </c>
      <c r="AQ254">
        <v>25569</v>
      </c>
      <c r="AR254" t="s">
        <v>173</v>
      </c>
      <c r="AS254" t="s">
        <v>174</v>
      </c>
      <c r="AT254" t="s">
        <v>167</v>
      </c>
      <c r="AV254" t="s">
        <v>167</v>
      </c>
      <c r="AW254" t="s">
        <v>167</v>
      </c>
      <c r="AX254" t="s">
        <v>167</v>
      </c>
      <c r="AY254" t="s">
        <v>167</v>
      </c>
      <c r="AZ254" t="s">
        <v>167</v>
      </c>
      <c r="BA254" t="s">
        <v>167</v>
      </c>
      <c r="BB254" t="s">
        <v>167</v>
      </c>
      <c r="BC254" t="s">
        <v>167</v>
      </c>
      <c r="BD254" t="s">
        <v>167</v>
      </c>
      <c r="BE254" t="s">
        <v>167</v>
      </c>
    </row>
    <row r="255" spans="1:57" x14ac:dyDescent="0.25">
      <c r="A255">
        <v>220</v>
      </c>
      <c r="B255">
        <v>220</v>
      </c>
      <c r="C255" t="s">
        <v>443</v>
      </c>
      <c r="E255" t="s">
        <v>165</v>
      </c>
      <c r="F255" t="s">
        <v>166</v>
      </c>
      <c r="G255" t="s">
        <v>167</v>
      </c>
      <c r="H255" t="s">
        <v>167</v>
      </c>
      <c r="J255" t="s">
        <v>168</v>
      </c>
      <c r="L255">
        <v>0.4</v>
      </c>
      <c r="N255" t="s">
        <v>169</v>
      </c>
      <c r="U255" t="s">
        <v>168</v>
      </c>
      <c r="Y255" t="s">
        <v>168</v>
      </c>
      <c r="AC255" t="s">
        <v>168</v>
      </c>
      <c r="AG255" t="s">
        <v>168</v>
      </c>
      <c r="AK255" t="s">
        <v>168</v>
      </c>
      <c r="AN255">
        <v>25569</v>
      </c>
      <c r="AP255" t="s">
        <v>173</v>
      </c>
      <c r="AQ255">
        <v>25569</v>
      </c>
      <c r="AR255" t="s">
        <v>173</v>
      </c>
      <c r="AS255" t="s">
        <v>174</v>
      </c>
      <c r="AT255" t="s">
        <v>167</v>
      </c>
      <c r="AV255" t="s">
        <v>167</v>
      </c>
      <c r="AW255" t="s">
        <v>167</v>
      </c>
      <c r="AX255" t="s">
        <v>167</v>
      </c>
      <c r="AY255" t="s">
        <v>167</v>
      </c>
      <c r="AZ255" t="s">
        <v>167</v>
      </c>
      <c r="BA255" t="s">
        <v>167</v>
      </c>
      <c r="BB255" t="s">
        <v>167</v>
      </c>
      <c r="BC255" t="s">
        <v>167</v>
      </c>
      <c r="BD255" t="s">
        <v>167</v>
      </c>
      <c r="BE255" t="s">
        <v>167</v>
      </c>
    </row>
    <row r="256" spans="1:57" x14ac:dyDescent="0.25">
      <c r="A256">
        <v>223</v>
      </c>
      <c r="B256">
        <v>223</v>
      </c>
      <c r="C256" t="s">
        <v>444</v>
      </c>
      <c r="E256" t="s">
        <v>165</v>
      </c>
      <c r="F256" t="s">
        <v>166</v>
      </c>
      <c r="G256" t="s">
        <v>167</v>
      </c>
      <c r="H256" t="s">
        <v>167</v>
      </c>
      <c r="J256" t="s">
        <v>168</v>
      </c>
      <c r="L256">
        <v>1440</v>
      </c>
      <c r="N256" t="s">
        <v>169</v>
      </c>
      <c r="U256" t="s">
        <v>168</v>
      </c>
      <c r="Y256" t="s">
        <v>168</v>
      </c>
      <c r="AC256" t="s">
        <v>168</v>
      </c>
      <c r="AG256" t="s">
        <v>168</v>
      </c>
      <c r="AK256" t="s">
        <v>168</v>
      </c>
      <c r="AN256">
        <v>25569</v>
      </c>
      <c r="AP256" t="s">
        <v>173</v>
      </c>
      <c r="AQ256">
        <v>25569</v>
      </c>
      <c r="AR256" t="s">
        <v>173</v>
      </c>
      <c r="AS256" t="s">
        <v>174</v>
      </c>
      <c r="AT256" t="s">
        <v>167</v>
      </c>
      <c r="AV256" t="s">
        <v>167</v>
      </c>
      <c r="AW256" t="s">
        <v>167</v>
      </c>
      <c r="AX256" t="s">
        <v>167</v>
      </c>
      <c r="AY256" t="s">
        <v>167</v>
      </c>
      <c r="AZ256" t="s">
        <v>167</v>
      </c>
      <c r="BA256" t="s">
        <v>167</v>
      </c>
      <c r="BB256" t="s">
        <v>167</v>
      </c>
      <c r="BC256" t="s">
        <v>167</v>
      </c>
      <c r="BD256" t="s">
        <v>167</v>
      </c>
      <c r="BE256" t="s">
        <v>167</v>
      </c>
    </row>
    <row r="257" spans="1:57" x14ac:dyDescent="0.25">
      <c r="A257">
        <v>224</v>
      </c>
      <c r="B257">
        <v>224</v>
      </c>
      <c r="C257" t="s">
        <v>445</v>
      </c>
      <c r="E257" t="s">
        <v>165</v>
      </c>
      <c r="F257" t="s">
        <v>166</v>
      </c>
      <c r="G257" t="s">
        <v>167</v>
      </c>
      <c r="H257" t="s">
        <v>167</v>
      </c>
      <c r="I257" t="s">
        <v>168</v>
      </c>
      <c r="J257" t="s">
        <v>168</v>
      </c>
      <c r="K257">
        <v>61</v>
      </c>
      <c r="L257">
        <v>20</v>
      </c>
      <c r="M257" t="s">
        <v>169</v>
      </c>
      <c r="N257" t="s">
        <v>169</v>
      </c>
      <c r="U257" t="s">
        <v>168</v>
      </c>
      <c r="Y257" t="s">
        <v>168</v>
      </c>
      <c r="AC257" t="s">
        <v>168</v>
      </c>
      <c r="AG257" t="s">
        <v>168</v>
      </c>
      <c r="AK257" t="s">
        <v>168</v>
      </c>
      <c r="AN257">
        <v>25569</v>
      </c>
      <c r="AP257" t="s">
        <v>173</v>
      </c>
      <c r="AQ257">
        <v>25569</v>
      </c>
      <c r="AR257" t="s">
        <v>173</v>
      </c>
      <c r="AS257" t="s">
        <v>174</v>
      </c>
      <c r="AT257" t="s">
        <v>167</v>
      </c>
      <c r="AV257" t="s">
        <v>167</v>
      </c>
      <c r="AW257" t="s">
        <v>167</v>
      </c>
      <c r="AX257" t="s">
        <v>167</v>
      </c>
      <c r="AY257" t="s">
        <v>167</v>
      </c>
      <c r="AZ257" t="s">
        <v>167</v>
      </c>
      <c r="BA257" t="s">
        <v>167</v>
      </c>
      <c r="BB257" t="s">
        <v>167</v>
      </c>
      <c r="BC257" t="s">
        <v>167</v>
      </c>
      <c r="BD257" t="s">
        <v>167</v>
      </c>
      <c r="BE257" t="s">
        <v>167</v>
      </c>
    </row>
    <row r="258" spans="1:57" x14ac:dyDescent="0.25">
      <c r="A258">
        <v>226</v>
      </c>
      <c r="B258">
        <v>226</v>
      </c>
      <c r="C258" t="s">
        <v>446</v>
      </c>
      <c r="E258" t="s">
        <v>165</v>
      </c>
      <c r="F258" t="s">
        <v>166</v>
      </c>
      <c r="G258" t="s">
        <v>167</v>
      </c>
      <c r="H258" t="s">
        <v>167</v>
      </c>
      <c r="J258" t="s">
        <v>168</v>
      </c>
      <c r="L258">
        <v>131</v>
      </c>
      <c r="N258" t="s">
        <v>169</v>
      </c>
      <c r="U258" t="s">
        <v>168</v>
      </c>
      <c r="Y258" t="s">
        <v>168</v>
      </c>
      <c r="AC258" t="s">
        <v>168</v>
      </c>
      <c r="AG258" t="s">
        <v>168</v>
      </c>
      <c r="AK258" t="s">
        <v>168</v>
      </c>
      <c r="AN258">
        <v>25569</v>
      </c>
      <c r="AP258" t="s">
        <v>173</v>
      </c>
      <c r="AQ258">
        <v>25569</v>
      </c>
      <c r="AR258" t="s">
        <v>173</v>
      </c>
      <c r="AS258" t="s">
        <v>174</v>
      </c>
      <c r="AT258" t="s">
        <v>167</v>
      </c>
      <c r="AV258" t="s">
        <v>167</v>
      </c>
      <c r="AW258" t="s">
        <v>167</v>
      </c>
      <c r="AX258" t="s">
        <v>167</v>
      </c>
      <c r="AY258" t="s">
        <v>167</v>
      </c>
      <c r="AZ258" t="s">
        <v>167</v>
      </c>
      <c r="BA258" t="s">
        <v>167</v>
      </c>
      <c r="BB258" t="s">
        <v>167</v>
      </c>
      <c r="BC258" t="s">
        <v>167</v>
      </c>
      <c r="BD258" t="s">
        <v>167</v>
      </c>
      <c r="BE258" t="s">
        <v>167</v>
      </c>
    </row>
    <row r="259" spans="1:57" x14ac:dyDescent="0.25">
      <c r="A259">
        <v>227</v>
      </c>
      <c r="B259">
        <v>227</v>
      </c>
      <c r="C259" t="s">
        <v>447</v>
      </c>
      <c r="E259" t="s">
        <v>165</v>
      </c>
      <c r="F259" t="s">
        <v>166</v>
      </c>
      <c r="G259" t="s">
        <v>167</v>
      </c>
      <c r="H259" t="s">
        <v>167</v>
      </c>
      <c r="I259" t="s">
        <v>168</v>
      </c>
      <c r="J259" t="s">
        <v>168</v>
      </c>
      <c r="K259">
        <v>543</v>
      </c>
      <c r="L259">
        <v>434</v>
      </c>
      <c r="M259" t="s">
        <v>169</v>
      </c>
      <c r="N259" t="s">
        <v>169</v>
      </c>
      <c r="U259" t="s">
        <v>168</v>
      </c>
      <c r="Y259" t="s">
        <v>168</v>
      </c>
      <c r="AC259" t="s">
        <v>168</v>
      </c>
      <c r="AG259" t="s">
        <v>168</v>
      </c>
      <c r="AK259" t="s">
        <v>168</v>
      </c>
      <c r="AN259">
        <v>25569</v>
      </c>
      <c r="AP259" t="s">
        <v>173</v>
      </c>
      <c r="AQ259">
        <v>25569</v>
      </c>
      <c r="AR259" t="s">
        <v>173</v>
      </c>
      <c r="AS259" t="s">
        <v>174</v>
      </c>
      <c r="AT259" t="s">
        <v>167</v>
      </c>
      <c r="AV259" t="s">
        <v>167</v>
      </c>
      <c r="AW259" t="s">
        <v>167</v>
      </c>
      <c r="AX259" t="s">
        <v>167</v>
      </c>
      <c r="AY259" t="s">
        <v>167</v>
      </c>
      <c r="AZ259" t="s">
        <v>167</v>
      </c>
      <c r="BA259" t="s">
        <v>167</v>
      </c>
      <c r="BB259" t="s">
        <v>167</v>
      </c>
      <c r="BC259" t="s">
        <v>167</v>
      </c>
      <c r="BD259" t="s">
        <v>167</v>
      </c>
      <c r="BE259" t="s">
        <v>167</v>
      </c>
    </row>
    <row r="260" spans="1:57" x14ac:dyDescent="0.25">
      <c r="A260">
        <v>228</v>
      </c>
      <c r="B260">
        <v>228</v>
      </c>
      <c r="C260" t="s">
        <v>448</v>
      </c>
      <c r="E260" t="s">
        <v>165</v>
      </c>
      <c r="F260" t="s">
        <v>166</v>
      </c>
      <c r="G260" t="s">
        <v>167</v>
      </c>
      <c r="H260" t="s">
        <v>167</v>
      </c>
      <c r="J260" t="s">
        <v>168</v>
      </c>
      <c r="L260">
        <v>22</v>
      </c>
      <c r="N260" t="s">
        <v>169</v>
      </c>
      <c r="U260" t="s">
        <v>168</v>
      </c>
      <c r="Y260" t="s">
        <v>168</v>
      </c>
      <c r="AC260" t="s">
        <v>168</v>
      </c>
      <c r="AG260" t="s">
        <v>168</v>
      </c>
      <c r="AK260" t="s">
        <v>168</v>
      </c>
      <c r="AN260">
        <v>25569</v>
      </c>
      <c r="AP260" t="s">
        <v>173</v>
      </c>
      <c r="AQ260">
        <v>25569</v>
      </c>
      <c r="AR260" t="s">
        <v>173</v>
      </c>
      <c r="AS260" t="s">
        <v>174</v>
      </c>
      <c r="AT260" t="s">
        <v>167</v>
      </c>
      <c r="AV260" t="s">
        <v>167</v>
      </c>
      <c r="AW260" t="s">
        <v>167</v>
      </c>
      <c r="AX260" t="s">
        <v>167</v>
      </c>
      <c r="AY260" t="s">
        <v>167</v>
      </c>
      <c r="AZ260" t="s">
        <v>167</v>
      </c>
      <c r="BA260" t="s">
        <v>167</v>
      </c>
      <c r="BB260" t="s">
        <v>167</v>
      </c>
      <c r="BC260" t="s">
        <v>167</v>
      </c>
      <c r="BD260" t="s">
        <v>167</v>
      </c>
      <c r="BE260" t="s">
        <v>167</v>
      </c>
    </row>
    <row r="261" spans="1:57" x14ac:dyDescent="0.25">
      <c r="A261">
        <v>229</v>
      </c>
      <c r="B261">
        <v>229</v>
      </c>
      <c r="C261" t="s">
        <v>449</v>
      </c>
      <c r="E261" t="s">
        <v>165</v>
      </c>
      <c r="F261" t="s">
        <v>166</v>
      </c>
      <c r="G261" t="s">
        <v>167</v>
      </c>
      <c r="H261" t="s">
        <v>167</v>
      </c>
      <c r="J261" t="s">
        <v>168</v>
      </c>
      <c r="L261">
        <v>234</v>
      </c>
      <c r="N261" t="s">
        <v>169</v>
      </c>
      <c r="U261" t="s">
        <v>168</v>
      </c>
      <c r="Y261" t="s">
        <v>168</v>
      </c>
      <c r="AC261" t="s">
        <v>168</v>
      </c>
      <c r="AG261" t="s">
        <v>168</v>
      </c>
      <c r="AK261" t="s">
        <v>168</v>
      </c>
      <c r="AN261">
        <v>25569</v>
      </c>
      <c r="AP261" t="s">
        <v>173</v>
      </c>
      <c r="AQ261">
        <v>25569</v>
      </c>
      <c r="AR261" t="s">
        <v>173</v>
      </c>
      <c r="AS261" t="s">
        <v>174</v>
      </c>
      <c r="AT261" t="s">
        <v>167</v>
      </c>
      <c r="AV261" t="s">
        <v>167</v>
      </c>
      <c r="AW261" t="s">
        <v>167</v>
      </c>
      <c r="AX261" t="s">
        <v>167</v>
      </c>
      <c r="AY261" t="s">
        <v>167</v>
      </c>
      <c r="AZ261" t="s">
        <v>167</v>
      </c>
      <c r="BA261" t="s">
        <v>167</v>
      </c>
      <c r="BB261" t="s">
        <v>167</v>
      </c>
      <c r="BC261" t="s">
        <v>167</v>
      </c>
      <c r="BD261" t="s">
        <v>167</v>
      </c>
      <c r="BE261" t="s">
        <v>167</v>
      </c>
    </row>
    <row r="262" spans="1:57" x14ac:dyDescent="0.25">
      <c r="A262">
        <v>230</v>
      </c>
      <c r="B262">
        <v>230</v>
      </c>
      <c r="C262" t="s">
        <v>450</v>
      </c>
      <c r="E262" t="s">
        <v>165</v>
      </c>
      <c r="F262" t="s">
        <v>166</v>
      </c>
      <c r="G262" t="s">
        <v>167</v>
      </c>
      <c r="H262" t="s">
        <v>167</v>
      </c>
      <c r="J262" t="s">
        <v>168</v>
      </c>
      <c r="L262">
        <v>2640</v>
      </c>
      <c r="N262" t="s">
        <v>169</v>
      </c>
      <c r="U262" t="s">
        <v>168</v>
      </c>
      <c r="Y262" t="s">
        <v>168</v>
      </c>
      <c r="AC262" t="s">
        <v>168</v>
      </c>
      <c r="AG262" t="s">
        <v>168</v>
      </c>
      <c r="AK262" t="s">
        <v>168</v>
      </c>
      <c r="AN262">
        <v>25569</v>
      </c>
      <c r="AP262" t="s">
        <v>173</v>
      </c>
      <c r="AQ262">
        <v>25569</v>
      </c>
      <c r="AR262" t="s">
        <v>173</v>
      </c>
      <c r="AS262" t="s">
        <v>174</v>
      </c>
      <c r="AT262" t="s">
        <v>167</v>
      </c>
      <c r="AV262" t="s">
        <v>167</v>
      </c>
      <c r="AW262" t="s">
        <v>167</v>
      </c>
      <c r="AX262" t="s">
        <v>167</v>
      </c>
      <c r="AY262" t="s">
        <v>167</v>
      </c>
      <c r="AZ262" t="s">
        <v>167</v>
      </c>
      <c r="BA262" t="s">
        <v>167</v>
      </c>
      <c r="BB262" t="s">
        <v>167</v>
      </c>
      <c r="BC262" t="s">
        <v>167</v>
      </c>
      <c r="BD262" t="s">
        <v>167</v>
      </c>
      <c r="BE262" t="s">
        <v>167</v>
      </c>
    </row>
    <row r="263" spans="1:57" x14ac:dyDescent="0.25">
      <c r="A263">
        <v>238</v>
      </c>
      <c r="B263">
        <v>238</v>
      </c>
      <c r="C263" t="s">
        <v>451</v>
      </c>
      <c r="E263" t="s">
        <v>165</v>
      </c>
      <c r="F263" t="s">
        <v>166</v>
      </c>
      <c r="G263" t="s">
        <v>167</v>
      </c>
      <c r="H263" t="s">
        <v>167</v>
      </c>
      <c r="I263" t="s">
        <v>168</v>
      </c>
      <c r="J263" t="s">
        <v>168</v>
      </c>
      <c r="K263">
        <v>1520</v>
      </c>
      <c r="L263">
        <v>1210</v>
      </c>
      <c r="M263" t="s">
        <v>169</v>
      </c>
      <c r="N263" t="s">
        <v>169</v>
      </c>
      <c r="U263" t="s">
        <v>168</v>
      </c>
      <c r="Y263" t="s">
        <v>168</v>
      </c>
      <c r="AC263" t="s">
        <v>168</v>
      </c>
      <c r="AG263" t="s">
        <v>168</v>
      </c>
      <c r="AK263" t="s">
        <v>168</v>
      </c>
      <c r="AN263">
        <v>25569</v>
      </c>
      <c r="AP263" t="s">
        <v>173</v>
      </c>
      <c r="AQ263">
        <v>25569</v>
      </c>
      <c r="AR263" t="s">
        <v>173</v>
      </c>
      <c r="AS263" t="s">
        <v>174</v>
      </c>
      <c r="AT263" t="s">
        <v>167</v>
      </c>
      <c r="AV263" t="s">
        <v>167</v>
      </c>
      <c r="AW263" t="s">
        <v>167</v>
      </c>
      <c r="AX263" t="s">
        <v>167</v>
      </c>
      <c r="AY263" t="s">
        <v>167</v>
      </c>
      <c r="AZ263" t="s">
        <v>167</v>
      </c>
      <c r="BA263" t="s">
        <v>167</v>
      </c>
      <c r="BB263" t="s">
        <v>167</v>
      </c>
      <c r="BC263" t="s">
        <v>167</v>
      </c>
      <c r="BD263" t="s">
        <v>167</v>
      </c>
      <c r="BE263" t="s">
        <v>167</v>
      </c>
    </row>
    <row r="264" spans="1:57" x14ac:dyDescent="0.25">
      <c r="A264">
        <v>239</v>
      </c>
      <c r="B264">
        <v>239</v>
      </c>
      <c r="C264" t="s">
        <v>452</v>
      </c>
      <c r="E264" t="s">
        <v>165</v>
      </c>
      <c r="F264" t="s">
        <v>166</v>
      </c>
      <c r="G264" t="s">
        <v>167</v>
      </c>
      <c r="H264" t="s">
        <v>167</v>
      </c>
      <c r="J264" t="s">
        <v>168</v>
      </c>
      <c r="L264">
        <v>303</v>
      </c>
      <c r="N264" t="s">
        <v>169</v>
      </c>
      <c r="U264" t="s">
        <v>168</v>
      </c>
      <c r="Y264" t="s">
        <v>168</v>
      </c>
      <c r="AC264" t="s">
        <v>168</v>
      </c>
      <c r="AG264" t="s">
        <v>168</v>
      </c>
      <c r="AK264" t="s">
        <v>168</v>
      </c>
      <c r="AN264">
        <v>25569</v>
      </c>
      <c r="AP264" t="s">
        <v>173</v>
      </c>
      <c r="AQ264">
        <v>25569</v>
      </c>
      <c r="AR264" t="s">
        <v>173</v>
      </c>
      <c r="AS264" t="s">
        <v>174</v>
      </c>
      <c r="AT264" t="s">
        <v>167</v>
      </c>
      <c r="AV264" t="s">
        <v>167</v>
      </c>
      <c r="AW264" t="s">
        <v>167</v>
      </c>
      <c r="AX264" t="s">
        <v>167</v>
      </c>
      <c r="AY264" t="s">
        <v>167</v>
      </c>
      <c r="AZ264" t="s">
        <v>167</v>
      </c>
      <c r="BA264" t="s">
        <v>167</v>
      </c>
      <c r="BB264" t="s">
        <v>167</v>
      </c>
      <c r="BC264" t="s">
        <v>167</v>
      </c>
      <c r="BD264" t="s">
        <v>167</v>
      </c>
      <c r="BE264" t="s">
        <v>167</v>
      </c>
    </row>
    <row r="265" spans="1:57" x14ac:dyDescent="0.25">
      <c r="A265">
        <v>240</v>
      </c>
      <c r="B265">
        <v>240</v>
      </c>
      <c r="C265" t="s">
        <v>453</v>
      </c>
      <c r="E265" t="s">
        <v>165</v>
      </c>
      <c r="F265" t="s">
        <v>166</v>
      </c>
      <c r="G265" t="s">
        <v>167</v>
      </c>
      <c r="H265" t="s">
        <v>167</v>
      </c>
      <c r="J265" t="s">
        <v>168</v>
      </c>
      <c r="L265">
        <v>1.3</v>
      </c>
      <c r="N265" t="s">
        <v>169</v>
      </c>
      <c r="U265" t="s">
        <v>168</v>
      </c>
      <c r="Y265" t="s">
        <v>168</v>
      </c>
      <c r="AC265" t="s">
        <v>168</v>
      </c>
      <c r="AG265" t="s">
        <v>168</v>
      </c>
      <c r="AK265" t="s">
        <v>168</v>
      </c>
      <c r="AN265">
        <v>25569</v>
      </c>
      <c r="AP265" t="s">
        <v>173</v>
      </c>
      <c r="AQ265">
        <v>25569</v>
      </c>
      <c r="AR265" t="s">
        <v>173</v>
      </c>
      <c r="AS265" t="s">
        <v>174</v>
      </c>
      <c r="AT265" t="s">
        <v>167</v>
      </c>
      <c r="AV265" t="s">
        <v>167</v>
      </c>
      <c r="AW265" t="s">
        <v>167</v>
      </c>
      <c r="AX265" t="s">
        <v>167</v>
      </c>
      <c r="AY265" t="s">
        <v>167</v>
      </c>
      <c r="AZ265" t="s">
        <v>167</v>
      </c>
      <c r="BA265" t="s">
        <v>167</v>
      </c>
      <c r="BB265" t="s">
        <v>167</v>
      </c>
      <c r="BC265" t="s">
        <v>167</v>
      </c>
      <c r="BD265" t="s">
        <v>167</v>
      </c>
      <c r="BE265" t="s">
        <v>167</v>
      </c>
    </row>
    <row r="266" spans="1:57" x14ac:dyDescent="0.25">
      <c r="A266">
        <v>242</v>
      </c>
      <c r="B266">
        <v>242</v>
      </c>
      <c r="C266" t="s">
        <v>454</v>
      </c>
      <c r="E266" t="s">
        <v>165</v>
      </c>
      <c r="F266" t="s">
        <v>166</v>
      </c>
      <c r="G266" t="s">
        <v>167</v>
      </c>
      <c r="H266" t="s">
        <v>167</v>
      </c>
      <c r="J266" t="s">
        <v>168</v>
      </c>
      <c r="L266">
        <v>85</v>
      </c>
      <c r="N266" t="s">
        <v>169</v>
      </c>
      <c r="U266" t="s">
        <v>168</v>
      </c>
      <c r="Y266" t="s">
        <v>168</v>
      </c>
      <c r="AC266" t="s">
        <v>168</v>
      </c>
      <c r="AG266" t="s">
        <v>168</v>
      </c>
      <c r="AK266" t="s">
        <v>168</v>
      </c>
      <c r="AN266">
        <v>25569</v>
      </c>
      <c r="AP266" t="s">
        <v>173</v>
      </c>
      <c r="AQ266">
        <v>25569</v>
      </c>
      <c r="AR266" t="s">
        <v>173</v>
      </c>
      <c r="AS266" t="s">
        <v>174</v>
      </c>
      <c r="AT266" t="s">
        <v>167</v>
      </c>
      <c r="AV266" t="s">
        <v>167</v>
      </c>
      <c r="AW266" t="s">
        <v>167</v>
      </c>
      <c r="AX266" t="s">
        <v>167</v>
      </c>
      <c r="AY266" t="s">
        <v>167</v>
      </c>
      <c r="AZ266" t="s">
        <v>167</v>
      </c>
      <c r="BA266" t="s">
        <v>167</v>
      </c>
      <c r="BB266" t="s">
        <v>167</v>
      </c>
      <c r="BC266" t="s">
        <v>167</v>
      </c>
      <c r="BD266" t="s">
        <v>167</v>
      </c>
      <c r="BE266" t="s">
        <v>167</v>
      </c>
    </row>
    <row r="267" spans="1:57" x14ac:dyDescent="0.25">
      <c r="A267">
        <v>225</v>
      </c>
      <c r="B267">
        <v>225</v>
      </c>
      <c r="C267" t="s">
        <v>455</v>
      </c>
      <c r="E267" t="s">
        <v>165</v>
      </c>
      <c r="F267" t="s">
        <v>166</v>
      </c>
      <c r="G267" t="s">
        <v>167</v>
      </c>
      <c r="H267" t="s">
        <v>167</v>
      </c>
      <c r="I267" t="s">
        <v>168</v>
      </c>
      <c r="J267" t="s">
        <v>168</v>
      </c>
      <c r="K267">
        <v>27.6</v>
      </c>
      <c r="L267">
        <v>9.1999999999999993</v>
      </c>
      <c r="M267" t="s">
        <v>169</v>
      </c>
      <c r="N267" t="s">
        <v>169</v>
      </c>
      <c r="U267" t="s">
        <v>168</v>
      </c>
      <c r="Y267" t="s">
        <v>168</v>
      </c>
      <c r="AC267" t="s">
        <v>168</v>
      </c>
      <c r="AG267" t="s">
        <v>168</v>
      </c>
      <c r="AK267" t="s">
        <v>168</v>
      </c>
      <c r="AN267">
        <v>25569</v>
      </c>
      <c r="AP267" t="s">
        <v>173</v>
      </c>
      <c r="AQ267">
        <v>25569</v>
      </c>
      <c r="AR267" t="s">
        <v>173</v>
      </c>
      <c r="AS267" t="s">
        <v>174</v>
      </c>
      <c r="AT267" t="s">
        <v>167</v>
      </c>
      <c r="AV267" t="s">
        <v>167</v>
      </c>
      <c r="AW267" t="s">
        <v>167</v>
      </c>
      <c r="AX267" t="s">
        <v>167</v>
      </c>
      <c r="AY267" t="s">
        <v>167</v>
      </c>
      <c r="AZ267" t="s">
        <v>167</v>
      </c>
      <c r="BA267" t="s">
        <v>167</v>
      </c>
      <c r="BB267" t="s">
        <v>167</v>
      </c>
      <c r="BC267" t="s">
        <v>167</v>
      </c>
      <c r="BD267" t="s">
        <v>167</v>
      </c>
      <c r="BE267" t="s">
        <v>167</v>
      </c>
    </row>
    <row r="268" spans="1:57" x14ac:dyDescent="0.25">
      <c r="A268">
        <v>231</v>
      </c>
      <c r="B268">
        <v>231</v>
      </c>
      <c r="C268" t="s">
        <v>456</v>
      </c>
      <c r="E268" t="s">
        <v>165</v>
      </c>
      <c r="F268" t="s">
        <v>166</v>
      </c>
      <c r="G268" t="s">
        <v>167</v>
      </c>
      <c r="H268" t="s">
        <v>167</v>
      </c>
      <c r="I268" t="s">
        <v>168</v>
      </c>
      <c r="K268">
        <v>3.3</v>
      </c>
      <c r="M268" t="s">
        <v>169</v>
      </c>
      <c r="U268" t="s">
        <v>168</v>
      </c>
      <c r="Y268" t="s">
        <v>168</v>
      </c>
      <c r="AC268" t="s">
        <v>168</v>
      </c>
      <c r="AG268" t="s">
        <v>168</v>
      </c>
      <c r="AK268" t="s">
        <v>168</v>
      </c>
      <c r="AN268">
        <v>25569</v>
      </c>
      <c r="AP268" t="s">
        <v>173</v>
      </c>
      <c r="AQ268">
        <v>25569</v>
      </c>
      <c r="AR268" t="s">
        <v>173</v>
      </c>
      <c r="AS268" t="s">
        <v>174</v>
      </c>
      <c r="AT268" t="s">
        <v>167</v>
      </c>
      <c r="AV268" t="s">
        <v>167</v>
      </c>
      <c r="AW268" t="s">
        <v>167</v>
      </c>
      <c r="AX268" t="s">
        <v>167</v>
      </c>
      <c r="AY268" t="s">
        <v>167</v>
      </c>
      <c r="AZ268" t="s">
        <v>167</v>
      </c>
      <c r="BA268" t="s">
        <v>167</v>
      </c>
      <c r="BB268" t="s">
        <v>167</v>
      </c>
      <c r="BC268" t="s">
        <v>167</v>
      </c>
      <c r="BD268" t="s">
        <v>167</v>
      </c>
      <c r="BE268" t="s">
        <v>167</v>
      </c>
    </row>
    <row r="269" spans="1:57" x14ac:dyDescent="0.25">
      <c r="A269">
        <v>233</v>
      </c>
      <c r="B269">
        <v>233</v>
      </c>
      <c r="C269" t="s">
        <v>457</v>
      </c>
      <c r="E269" t="s">
        <v>165</v>
      </c>
      <c r="F269" t="s">
        <v>166</v>
      </c>
      <c r="G269" t="s">
        <v>167</v>
      </c>
      <c r="H269" t="s">
        <v>167</v>
      </c>
      <c r="J269" t="s">
        <v>168</v>
      </c>
      <c r="L269">
        <v>40</v>
      </c>
      <c r="N269" t="s">
        <v>169</v>
      </c>
      <c r="U269" t="s">
        <v>168</v>
      </c>
      <c r="Y269" t="s">
        <v>168</v>
      </c>
      <c r="AC269" t="s">
        <v>168</v>
      </c>
      <c r="AG269" t="s">
        <v>168</v>
      </c>
      <c r="AK269" t="s">
        <v>168</v>
      </c>
      <c r="AN269">
        <v>25569</v>
      </c>
      <c r="AP269" t="s">
        <v>173</v>
      </c>
      <c r="AQ269">
        <v>25569</v>
      </c>
      <c r="AR269" t="s">
        <v>173</v>
      </c>
      <c r="AS269" t="s">
        <v>174</v>
      </c>
      <c r="AT269" t="s">
        <v>167</v>
      </c>
      <c r="AV269" t="s">
        <v>167</v>
      </c>
      <c r="AW269" t="s">
        <v>167</v>
      </c>
      <c r="AX269" t="s">
        <v>167</v>
      </c>
      <c r="AY269" t="s">
        <v>167</v>
      </c>
      <c r="AZ269" t="s">
        <v>167</v>
      </c>
      <c r="BA269" t="s">
        <v>167</v>
      </c>
      <c r="BB269" t="s">
        <v>167</v>
      </c>
      <c r="BC269" t="s">
        <v>167</v>
      </c>
      <c r="BD269" t="s">
        <v>167</v>
      </c>
      <c r="BE269" t="s">
        <v>167</v>
      </c>
    </row>
    <row r="270" spans="1:57" x14ac:dyDescent="0.25">
      <c r="A270">
        <v>234</v>
      </c>
      <c r="B270">
        <v>234</v>
      </c>
      <c r="C270" t="s">
        <v>458</v>
      </c>
      <c r="E270" t="s">
        <v>165</v>
      </c>
      <c r="F270" t="s">
        <v>166</v>
      </c>
      <c r="G270" t="s">
        <v>167</v>
      </c>
      <c r="H270" t="s">
        <v>167</v>
      </c>
      <c r="I270" t="s">
        <v>168</v>
      </c>
      <c r="K270">
        <v>127</v>
      </c>
      <c r="M270" t="s">
        <v>169</v>
      </c>
      <c r="U270" t="s">
        <v>168</v>
      </c>
      <c r="Y270" t="s">
        <v>168</v>
      </c>
      <c r="AC270" t="s">
        <v>168</v>
      </c>
      <c r="AG270" t="s">
        <v>168</v>
      </c>
      <c r="AK270" t="s">
        <v>168</v>
      </c>
      <c r="AN270">
        <v>25569</v>
      </c>
      <c r="AP270" t="s">
        <v>173</v>
      </c>
      <c r="AQ270">
        <v>25569</v>
      </c>
      <c r="AR270" t="s">
        <v>173</v>
      </c>
      <c r="AS270" t="s">
        <v>174</v>
      </c>
      <c r="AT270" t="s">
        <v>167</v>
      </c>
      <c r="AV270" t="s">
        <v>167</v>
      </c>
      <c r="AW270" t="s">
        <v>167</v>
      </c>
      <c r="AX270" t="s">
        <v>167</v>
      </c>
      <c r="AY270" t="s">
        <v>167</v>
      </c>
      <c r="AZ270" t="s">
        <v>167</v>
      </c>
      <c r="BA270" t="s">
        <v>167</v>
      </c>
      <c r="BB270" t="s">
        <v>167</v>
      </c>
      <c r="BC270" t="s">
        <v>167</v>
      </c>
      <c r="BD270" t="s">
        <v>167</v>
      </c>
      <c r="BE270" t="s">
        <v>167</v>
      </c>
    </row>
    <row r="271" spans="1:57" x14ac:dyDescent="0.25">
      <c r="A271">
        <v>235</v>
      </c>
      <c r="B271">
        <v>235</v>
      </c>
      <c r="C271" t="s">
        <v>459</v>
      </c>
      <c r="E271" t="s">
        <v>165</v>
      </c>
      <c r="F271" t="s">
        <v>166</v>
      </c>
      <c r="G271" t="s">
        <v>167</v>
      </c>
      <c r="H271" t="s">
        <v>167</v>
      </c>
      <c r="J271" t="s">
        <v>168</v>
      </c>
      <c r="L271">
        <v>0.31</v>
      </c>
      <c r="N271" t="s">
        <v>169</v>
      </c>
      <c r="U271" t="s">
        <v>168</v>
      </c>
      <c r="Y271" t="s">
        <v>168</v>
      </c>
      <c r="AC271" t="s">
        <v>168</v>
      </c>
      <c r="AG271" t="s">
        <v>168</v>
      </c>
      <c r="AK271" t="s">
        <v>168</v>
      </c>
      <c r="AN271">
        <v>25569</v>
      </c>
      <c r="AP271" t="s">
        <v>173</v>
      </c>
      <c r="AQ271">
        <v>25569</v>
      </c>
      <c r="AR271" t="s">
        <v>173</v>
      </c>
      <c r="AS271" t="s">
        <v>174</v>
      </c>
      <c r="AT271" t="s">
        <v>167</v>
      </c>
      <c r="AV271" t="s">
        <v>167</v>
      </c>
      <c r="AW271" t="s">
        <v>167</v>
      </c>
      <c r="AX271" t="s">
        <v>167</v>
      </c>
      <c r="AY271" t="s">
        <v>167</v>
      </c>
      <c r="AZ271" t="s">
        <v>167</v>
      </c>
      <c r="BA271" t="s">
        <v>167</v>
      </c>
      <c r="BB271" t="s">
        <v>167</v>
      </c>
      <c r="BC271" t="s">
        <v>167</v>
      </c>
      <c r="BD271" t="s">
        <v>167</v>
      </c>
      <c r="BE271" t="s">
        <v>167</v>
      </c>
    </row>
    <row r="272" spans="1:57" x14ac:dyDescent="0.25">
      <c r="A272">
        <v>236</v>
      </c>
      <c r="B272">
        <v>236</v>
      </c>
      <c r="C272" t="s">
        <v>460</v>
      </c>
      <c r="E272" t="s">
        <v>165</v>
      </c>
      <c r="F272" t="s">
        <v>166</v>
      </c>
      <c r="G272" t="s">
        <v>167</v>
      </c>
      <c r="H272" t="s">
        <v>167</v>
      </c>
      <c r="J272" t="s">
        <v>168</v>
      </c>
      <c r="L272">
        <v>1.8</v>
      </c>
      <c r="N272" t="s">
        <v>169</v>
      </c>
      <c r="U272" t="s">
        <v>168</v>
      </c>
      <c r="Y272" t="s">
        <v>168</v>
      </c>
      <c r="AC272" t="s">
        <v>168</v>
      </c>
      <c r="AG272" t="s">
        <v>168</v>
      </c>
      <c r="AK272" t="s">
        <v>168</v>
      </c>
      <c r="AN272">
        <v>25569</v>
      </c>
      <c r="AO272">
        <v>41437.46</v>
      </c>
      <c r="AP272" t="s">
        <v>173</v>
      </c>
      <c r="AQ272">
        <v>25569</v>
      </c>
      <c r="AR272" t="s">
        <v>461</v>
      </c>
      <c r="AS272">
        <v>41437.46</v>
      </c>
      <c r="AT272" t="s">
        <v>167</v>
      </c>
      <c r="AV272" t="s">
        <v>167</v>
      </c>
      <c r="AW272" t="s">
        <v>167</v>
      </c>
      <c r="AX272" t="s">
        <v>167</v>
      </c>
      <c r="AY272" t="s">
        <v>167</v>
      </c>
      <c r="AZ272" t="s">
        <v>167</v>
      </c>
      <c r="BA272" t="s">
        <v>167</v>
      </c>
      <c r="BB272" t="s">
        <v>167</v>
      </c>
      <c r="BC272" t="s">
        <v>167</v>
      </c>
      <c r="BD272" t="s">
        <v>167</v>
      </c>
      <c r="BE272" t="s">
        <v>167</v>
      </c>
    </row>
    <row r="273" spans="1:57" x14ac:dyDescent="0.25">
      <c r="A273">
        <v>10559</v>
      </c>
      <c r="B273">
        <v>236</v>
      </c>
      <c r="C273" t="s">
        <v>460</v>
      </c>
      <c r="D273" t="s">
        <v>462</v>
      </c>
      <c r="E273" t="s">
        <v>165</v>
      </c>
      <c r="F273" t="s">
        <v>166</v>
      </c>
      <c r="G273" t="s">
        <v>167</v>
      </c>
      <c r="H273" t="s">
        <v>167</v>
      </c>
      <c r="I273" t="s">
        <v>168</v>
      </c>
      <c r="J273" t="s">
        <v>168</v>
      </c>
      <c r="K273">
        <v>9</v>
      </c>
      <c r="L273">
        <v>1.8</v>
      </c>
      <c r="M273" t="s">
        <v>169</v>
      </c>
      <c r="N273" t="s">
        <v>169</v>
      </c>
      <c r="U273" t="s">
        <v>168</v>
      </c>
      <c r="Y273" t="s">
        <v>168</v>
      </c>
      <c r="AC273" t="s">
        <v>168</v>
      </c>
      <c r="AG273" t="s">
        <v>168</v>
      </c>
      <c r="AK273" t="s">
        <v>168</v>
      </c>
      <c r="AN273">
        <v>41437.46</v>
      </c>
      <c r="AP273" t="s">
        <v>461</v>
      </c>
      <c r="AQ273">
        <v>41437.46</v>
      </c>
      <c r="AR273" t="s">
        <v>461</v>
      </c>
      <c r="AS273">
        <v>41437.46</v>
      </c>
      <c r="AT273" t="s">
        <v>167</v>
      </c>
      <c r="AV273" t="s">
        <v>167</v>
      </c>
      <c r="AW273" t="s">
        <v>167</v>
      </c>
      <c r="AX273" t="s">
        <v>167</v>
      </c>
      <c r="AY273" t="s">
        <v>167</v>
      </c>
      <c r="AZ273" t="s">
        <v>167</v>
      </c>
      <c r="BA273" t="s">
        <v>167</v>
      </c>
      <c r="BB273" t="s">
        <v>167</v>
      </c>
      <c r="BC273" t="s">
        <v>167</v>
      </c>
      <c r="BD273" t="s">
        <v>167</v>
      </c>
      <c r="BE273" t="s">
        <v>167</v>
      </c>
    </row>
    <row r="274" spans="1:57" x14ac:dyDescent="0.25">
      <c r="A274">
        <v>232</v>
      </c>
      <c r="B274">
        <v>232</v>
      </c>
      <c r="C274" t="s">
        <v>463</v>
      </c>
      <c r="E274" t="s">
        <v>165</v>
      </c>
      <c r="F274" t="s">
        <v>166</v>
      </c>
      <c r="G274" t="s">
        <v>167</v>
      </c>
      <c r="H274" t="s">
        <v>167</v>
      </c>
      <c r="J274" t="s">
        <v>168</v>
      </c>
      <c r="L274">
        <v>25</v>
      </c>
      <c r="N274" t="s">
        <v>169</v>
      </c>
      <c r="U274" t="s">
        <v>168</v>
      </c>
      <c r="Y274" t="s">
        <v>168</v>
      </c>
      <c r="AC274" t="s">
        <v>168</v>
      </c>
      <c r="AG274" t="s">
        <v>168</v>
      </c>
      <c r="AK274" t="s">
        <v>168</v>
      </c>
      <c r="AN274">
        <v>25569</v>
      </c>
      <c r="AP274" t="s">
        <v>173</v>
      </c>
      <c r="AQ274">
        <v>25569</v>
      </c>
      <c r="AR274" t="s">
        <v>173</v>
      </c>
      <c r="AS274" t="s">
        <v>174</v>
      </c>
      <c r="AT274" t="s">
        <v>167</v>
      </c>
      <c r="AV274" t="s">
        <v>167</v>
      </c>
      <c r="AW274" t="s">
        <v>167</v>
      </c>
      <c r="AX274" t="s">
        <v>167</v>
      </c>
      <c r="AY274" t="s">
        <v>167</v>
      </c>
      <c r="AZ274" t="s">
        <v>167</v>
      </c>
      <c r="BA274" t="s">
        <v>167</v>
      </c>
      <c r="BB274" t="s">
        <v>167</v>
      </c>
      <c r="BC274" t="s">
        <v>167</v>
      </c>
      <c r="BD274" t="s">
        <v>167</v>
      </c>
      <c r="BE274" t="s">
        <v>167</v>
      </c>
    </row>
    <row r="275" spans="1:57" x14ac:dyDescent="0.25">
      <c r="A275">
        <v>237</v>
      </c>
      <c r="B275">
        <v>237</v>
      </c>
      <c r="C275" t="s">
        <v>464</v>
      </c>
      <c r="E275" t="s">
        <v>165</v>
      </c>
      <c r="F275" t="s">
        <v>166</v>
      </c>
      <c r="G275" t="s">
        <v>167</v>
      </c>
      <c r="H275" t="s">
        <v>167</v>
      </c>
      <c r="J275" t="s">
        <v>168</v>
      </c>
      <c r="L275">
        <v>0.88</v>
      </c>
      <c r="N275" t="s">
        <v>169</v>
      </c>
      <c r="U275" t="s">
        <v>168</v>
      </c>
      <c r="Y275" t="s">
        <v>168</v>
      </c>
      <c r="AC275" t="s">
        <v>168</v>
      </c>
      <c r="AG275" t="s">
        <v>168</v>
      </c>
      <c r="AK275" t="s">
        <v>168</v>
      </c>
      <c r="AN275">
        <v>25569</v>
      </c>
      <c r="AP275" t="s">
        <v>173</v>
      </c>
      <c r="AQ275">
        <v>25569</v>
      </c>
      <c r="AR275" t="s">
        <v>173</v>
      </c>
      <c r="AS275" t="s">
        <v>174</v>
      </c>
      <c r="AT275" t="s">
        <v>167</v>
      </c>
      <c r="AV275" t="s">
        <v>167</v>
      </c>
      <c r="AW275" t="s">
        <v>167</v>
      </c>
      <c r="AX275" t="s">
        <v>167</v>
      </c>
      <c r="AY275" t="s">
        <v>167</v>
      </c>
      <c r="AZ275" t="s">
        <v>167</v>
      </c>
      <c r="BA275" t="s">
        <v>167</v>
      </c>
      <c r="BB275" t="s">
        <v>167</v>
      </c>
      <c r="BC275" t="s">
        <v>167</v>
      </c>
      <c r="BD275" t="s">
        <v>167</v>
      </c>
      <c r="BE275" t="s">
        <v>167</v>
      </c>
    </row>
    <row r="276" spans="1:57" x14ac:dyDescent="0.25">
      <c r="A276">
        <v>629</v>
      </c>
      <c r="B276">
        <v>629</v>
      </c>
      <c r="C276" t="s">
        <v>465</v>
      </c>
      <c r="E276" t="s">
        <v>165</v>
      </c>
      <c r="F276" t="s">
        <v>166</v>
      </c>
      <c r="G276" t="s">
        <v>167</v>
      </c>
      <c r="H276" t="s">
        <v>167</v>
      </c>
      <c r="I276" t="s">
        <v>168</v>
      </c>
      <c r="K276">
        <v>25</v>
      </c>
      <c r="M276" t="s">
        <v>169</v>
      </c>
      <c r="U276" t="s">
        <v>168</v>
      </c>
      <c r="Y276" t="s">
        <v>168</v>
      </c>
      <c r="AC276" t="s">
        <v>168</v>
      </c>
      <c r="AG276" t="s">
        <v>168</v>
      </c>
      <c r="AK276" t="s">
        <v>168</v>
      </c>
      <c r="AN276">
        <v>25569</v>
      </c>
      <c r="AP276" t="s">
        <v>173</v>
      </c>
      <c r="AQ276">
        <v>25569</v>
      </c>
      <c r="AR276" t="s">
        <v>173</v>
      </c>
      <c r="AS276">
        <v>25569</v>
      </c>
      <c r="AT276" t="s">
        <v>167</v>
      </c>
      <c r="AV276" t="s">
        <v>167</v>
      </c>
      <c r="AW276" t="s">
        <v>167</v>
      </c>
      <c r="AX276" t="s">
        <v>167</v>
      </c>
      <c r="AY276" t="s">
        <v>167</v>
      </c>
      <c r="AZ276" t="s">
        <v>167</v>
      </c>
      <c r="BA276" t="s">
        <v>167</v>
      </c>
      <c r="BB276" t="s">
        <v>167</v>
      </c>
      <c r="BC276" t="s">
        <v>167</v>
      </c>
      <c r="BD276" t="s">
        <v>167</v>
      </c>
      <c r="BE276" t="s">
        <v>167</v>
      </c>
    </row>
    <row r="277" spans="1:57" x14ac:dyDescent="0.25">
      <c r="A277">
        <v>243</v>
      </c>
      <c r="B277">
        <v>243</v>
      </c>
      <c r="C277" t="s">
        <v>466</v>
      </c>
      <c r="E277" t="s">
        <v>165</v>
      </c>
      <c r="F277" t="s">
        <v>166</v>
      </c>
      <c r="G277" t="s">
        <v>167</v>
      </c>
      <c r="H277" t="s">
        <v>167</v>
      </c>
      <c r="J277" t="s">
        <v>168</v>
      </c>
      <c r="L277">
        <v>0.1</v>
      </c>
      <c r="N277" t="s">
        <v>169</v>
      </c>
      <c r="U277" t="s">
        <v>168</v>
      </c>
      <c r="Y277" t="s">
        <v>168</v>
      </c>
      <c r="AC277" t="s">
        <v>168</v>
      </c>
      <c r="AG277" t="s">
        <v>168</v>
      </c>
      <c r="AK277" t="s">
        <v>168</v>
      </c>
      <c r="AN277">
        <v>25569</v>
      </c>
      <c r="AP277" t="s">
        <v>173</v>
      </c>
      <c r="AQ277">
        <v>25569</v>
      </c>
      <c r="AR277" t="s">
        <v>173</v>
      </c>
      <c r="AS277" t="s">
        <v>174</v>
      </c>
      <c r="AT277" t="s">
        <v>167</v>
      </c>
      <c r="AV277" t="s">
        <v>167</v>
      </c>
      <c r="AW277" t="s">
        <v>167</v>
      </c>
      <c r="AX277" t="s">
        <v>167</v>
      </c>
      <c r="AY277" t="s">
        <v>167</v>
      </c>
      <c r="AZ277" t="s">
        <v>167</v>
      </c>
      <c r="BA277" t="s">
        <v>167</v>
      </c>
      <c r="BB277" t="s">
        <v>167</v>
      </c>
      <c r="BC277" t="s">
        <v>167</v>
      </c>
      <c r="BD277" t="s">
        <v>167</v>
      </c>
      <c r="BE277" t="s">
        <v>167</v>
      </c>
    </row>
    <row r="278" spans="1:57" x14ac:dyDescent="0.25">
      <c r="A278">
        <v>244</v>
      </c>
      <c r="B278">
        <v>244</v>
      </c>
      <c r="C278" t="s">
        <v>467</v>
      </c>
      <c r="E278" t="s">
        <v>165</v>
      </c>
      <c r="F278" t="s">
        <v>166</v>
      </c>
      <c r="G278" t="s">
        <v>167</v>
      </c>
      <c r="H278" t="s">
        <v>167</v>
      </c>
      <c r="J278" t="s">
        <v>168</v>
      </c>
      <c r="L278">
        <v>0.1</v>
      </c>
      <c r="N278" t="s">
        <v>169</v>
      </c>
      <c r="U278" t="s">
        <v>168</v>
      </c>
      <c r="Y278" t="s">
        <v>168</v>
      </c>
      <c r="AC278" t="s">
        <v>168</v>
      </c>
      <c r="AG278" t="s">
        <v>168</v>
      </c>
      <c r="AK278" t="s">
        <v>168</v>
      </c>
      <c r="AN278">
        <v>25569</v>
      </c>
      <c r="AP278" t="s">
        <v>173</v>
      </c>
      <c r="AQ278">
        <v>25569</v>
      </c>
      <c r="AR278" t="s">
        <v>173</v>
      </c>
      <c r="AS278" t="s">
        <v>174</v>
      </c>
      <c r="AT278" t="s">
        <v>167</v>
      </c>
      <c r="AV278" t="s">
        <v>167</v>
      </c>
      <c r="AW278" t="s">
        <v>167</v>
      </c>
      <c r="AX278" t="s">
        <v>167</v>
      </c>
      <c r="AY278" t="s">
        <v>167</v>
      </c>
      <c r="AZ278" t="s">
        <v>167</v>
      </c>
      <c r="BA278" t="s">
        <v>167</v>
      </c>
      <c r="BB278" t="s">
        <v>167</v>
      </c>
      <c r="BC278" t="s">
        <v>167</v>
      </c>
      <c r="BD278" t="s">
        <v>167</v>
      </c>
      <c r="BE278" t="s">
        <v>167</v>
      </c>
    </row>
    <row r="279" spans="1:57" x14ac:dyDescent="0.25">
      <c r="A279">
        <v>245</v>
      </c>
      <c r="B279">
        <v>245</v>
      </c>
      <c r="C279" t="s">
        <v>468</v>
      </c>
      <c r="E279" t="s">
        <v>165</v>
      </c>
      <c r="F279" t="s">
        <v>166</v>
      </c>
      <c r="G279" t="s">
        <v>167</v>
      </c>
      <c r="H279" t="s">
        <v>167</v>
      </c>
      <c r="J279" t="s">
        <v>168</v>
      </c>
      <c r="L279">
        <v>0.2</v>
      </c>
      <c r="N279" t="s">
        <v>169</v>
      </c>
      <c r="U279" t="s">
        <v>168</v>
      </c>
      <c r="Y279" t="s">
        <v>168</v>
      </c>
      <c r="AC279" t="s">
        <v>168</v>
      </c>
      <c r="AG279" t="s">
        <v>168</v>
      </c>
      <c r="AK279" t="s">
        <v>168</v>
      </c>
      <c r="AN279">
        <v>25569</v>
      </c>
      <c r="AP279" t="s">
        <v>173</v>
      </c>
      <c r="AQ279">
        <v>25569</v>
      </c>
      <c r="AR279" t="s">
        <v>173</v>
      </c>
      <c r="AS279" t="s">
        <v>174</v>
      </c>
      <c r="AT279" t="s">
        <v>167</v>
      </c>
      <c r="AV279" t="s">
        <v>167</v>
      </c>
      <c r="AW279" t="s">
        <v>167</v>
      </c>
      <c r="AX279" t="s">
        <v>167</v>
      </c>
      <c r="AY279" t="s">
        <v>167</v>
      </c>
      <c r="AZ279" t="s">
        <v>167</v>
      </c>
      <c r="BA279" t="s">
        <v>167</v>
      </c>
      <c r="BB279" t="s">
        <v>167</v>
      </c>
      <c r="BC279" t="s">
        <v>167</v>
      </c>
      <c r="BD279" t="s">
        <v>167</v>
      </c>
      <c r="BE279" t="s">
        <v>167</v>
      </c>
    </row>
    <row r="280" spans="1:57" x14ac:dyDescent="0.25">
      <c r="A280">
        <v>246</v>
      </c>
      <c r="B280">
        <v>246</v>
      </c>
      <c r="C280" t="s">
        <v>469</v>
      </c>
      <c r="E280" t="s">
        <v>165</v>
      </c>
      <c r="F280" t="s">
        <v>166</v>
      </c>
      <c r="G280" t="s">
        <v>167</v>
      </c>
      <c r="H280" t="s">
        <v>167</v>
      </c>
      <c r="J280" t="s">
        <v>168</v>
      </c>
      <c r="L280">
        <v>10</v>
      </c>
      <c r="N280" t="s">
        <v>169</v>
      </c>
      <c r="U280" t="s">
        <v>168</v>
      </c>
      <c r="Y280" t="s">
        <v>168</v>
      </c>
      <c r="AC280" t="s">
        <v>168</v>
      </c>
      <c r="AG280" t="s">
        <v>168</v>
      </c>
      <c r="AK280" t="s">
        <v>168</v>
      </c>
      <c r="AN280">
        <v>25569</v>
      </c>
      <c r="AP280" t="s">
        <v>173</v>
      </c>
      <c r="AQ280">
        <v>25569</v>
      </c>
      <c r="AR280" t="s">
        <v>173</v>
      </c>
      <c r="AS280" t="s">
        <v>174</v>
      </c>
      <c r="AT280" t="s">
        <v>167</v>
      </c>
      <c r="AV280" t="s">
        <v>167</v>
      </c>
      <c r="AW280" t="s">
        <v>167</v>
      </c>
      <c r="AX280" t="s">
        <v>167</v>
      </c>
      <c r="AY280" t="s">
        <v>167</v>
      </c>
      <c r="AZ280" t="s">
        <v>167</v>
      </c>
      <c r="BA280" t="s">
        <v>167</v>
      </c>
      <c r="BB280" t="s">
        <v>167</v>
      </c>
      <c r="BC280" t="s">
        <v>167</v>
      </c>
      <c r="BD280" t="s">
        <v>167</v>
      </c>
      <c r="BE280" t="s">
        <v>167</v>
      </c>
    </row>
    <row r="281" spans="1:57" x14ac:dyDescent="0.25">
      <c r="A281">
        <v>247</v>
      </c>
      <c r="B281">
        <v>247</v>
      </c>
      <c r="C281" t="s">
        <v>470</v>
      </c>
      <c r="E281" t="s">
        <v>165</v>
      </c>
      <c r="F281" t="s">
        <v>166</v>
      </c>
      <c r="G281" t="s">
        <v>167</v>
      </c>
      <c r="H281" t="s">
        <v>167</v>
      </c>
      <c r="I281" t="s">
        <v>168</v>
      </c>
      <c r="J281" t="s">
        <v>168</v>
      </c>
      <c r="K281">
        <v>3</v>
      </c>
      <c r="L281">
        <v>1</v>
      </c>
      <c r="M281" t="s">
        <v>169</v>
      </c>
      <c r="N281" t="s">
        <v>169</v>
      </c>
      <c r="U281" t="s">
        <v>168</v>
      </c>
      <c r="Y281" t="s">
        <v>168</v>
      </c>
      <c r="AC281" t="s">
        <v>168</v>
      </c>
      <c r="AG281" t="s">
        <v>168</v>
      </c>
      <c r="AK281" t="s">
        <v>168</v>
      </c>
      <c r="AN281">
        <v>25569</v>
      </c>
      <c r="AP281" t="s">
        <v>173</v>
      </c>
      <c r="AQ281">
        <v>25569</v>
      </c>
      <c r="AR281" t="s">
        <v>173</v>
      </c>
      <c r="AS281" t="s">
        <v>174</v>
      </c>
      <c r="AT281" t="s">
        <v>167</v>
      </c>
      <c r="AV281" t="s">
        <v>167</v>
      </c>
      <c r="AW281" t="s">
        <v>167</v>
      </c>
      <c r="AX281" t="s">
        <v>167</v>
      </c>
      <c r="AY281" t="s">
        <v>167</v>
      </c>
      <c r="AZ281" t="s">
        <v>167</v>
      </c>
      <c r="BA281" t="s">
        <v>167</v>
      </c>
      <c r="BB281" t="s">
        <v>167</v>
      </c>
      <c r="BC281" t="s">
        <v>167</v>
      </c>
      <c r="BD281" t="s">
        <v>167</v>
      </c>
      <c r="BE281" t="s">
        <v>167</v>
      </c>
    </row>
    <row r="282" spans="1:57" x14ac:dyDescent="0.25">
      <c r="A282">
        <v>248</v>
      </c>
      <c r="B282">
        <v>248</v>
      </c>
      <c r="C282" t="s">
        <v>471</v>
      </c>
      <c r="E282" t="s">
        <v>165</v>
      </c>
      <c r="F282" t="s">
        <v>166</v>
      </c>
      <c r="G282" t="s">
        <v>167</v>
      </c>
      <c r="H282" t="s">
        <v>167</v>
      </c>
      <c r="J282" t="s">
        <v>168</v>
      </c>
      <c r="L282">
        <v>10</v>
      </c>
      <c r="N282" t="s">
        <v>169</v>
      </c>
      <c r="U282" t="s">
        <v>168</v>
      </c>
      <c r="Y282" t="s">
        <v>168</v>
      </c>
      <c r="AC282" t="s">
        <v>168</v>
      </c>
      <c r="AG282" t="s">
        <v>168</v>
      </c>
      <c r="AK282" t="s">
        <v>168</v>
      </c>
      <c r="AN282">
        <v>25569</v>
      </c>
      <c r="AP282" t="s">
        <v>173</v>
      </c>
      <c r="AQ282">
        <v>25569</v>
      </c>
      <c r="AR282" t="s">
        <v>173</v>
      </c>
      <c r="AS282" t="s">
        <v>174</v>
      </c>
      <c r="AT282" t="s">
        <v>167</v>
      </c>
      <c r="AV282" t="s">
        <v>167</v>
      </c>
      <c r="AW282" t="s">
        <v>167</v>
      </c>
      <c r="AX282" t="s">
        <v>167</v>
      </c>
      <c r="AY282" t="s">
        <v>167</v>
      </c>
      <c r="AZ282" t="s">
        <v>167</v>
      </c>
      <c r="BA282" t="s">
        <v>167</v>
      </c>
      <c r="BB282" t="s">
        <v>167</v>
      </c>
      <c r="BC282" t="s">
        <v>167</v>
      </c>
      <c r="BD282" t="s">
        <v>167</v>
      </c>
      <c r="BE282" t="s">
        <v>167</v>
      </c>
    </row>
    <row r="283" spans="1:57" x14ac:dyDescent="0.25">
      <c r="A283">
        <v>249</v>
      </c>
      <c r="B283">
        <v>249</v>
      </c>
      <c r="C283" t="s">
        <v>472</v>
      </c>
      <c r="E283" t="s">
        <v>165</v>
      </c>
      <c r="F283" t="s">
        <v>166</v>
      </c>
      <c r="G283" t="s">
        <v>167</v>
      </c>
      <c r="H283" t="s">
        <v>167</v>
      </c>
      <c r="J283" t="s">
        <v>168</v>
      </c>
      <c r="L283">
        <v>2.5</v>
      </c>
      <c r="N283" t="s">
        <v>169</v>
      </c>
      <c r="U283" t="s">
        <v>168</v>
      </c>
      <c r="Y283" t="s">
        <v>168</v>
      </c>
      <c r="AC283" t="s">
        <v>168</v>
      </c>
      <c r="AG283" t="s">
        <v>168</v>
      </c>
      <c r="AK283" t="s">
        <v>168</v>
      </c>
      <c r="AN283">
        <v>25569</v>
      </c>
      <c r="AP283" t="s">
        <v>173</v>
      </c>
      <c r="AQ283">
        <v>25569</v>
      </c>
      <c r="AR283" t="s">
        <v>173</v>
      </c>
      <c r="AS283" t="s">
        <v>174</v>
      </c>
      <c r="AT283" t="s">
        <v>167</v>
      </c>
      <c r="AV283" t="s">
        <v>167</v>
      </c>
      <c r="AW283" t="s">
        <v>167</v>
      </c>
      <c r="AX283" t="s">
        <v>167</v>
      </c>
      <c r="AY283" t="s">
        <v>167</v>
      </c>
      <c r="AZ283" t="s">
        <v>167</v>
      </c>
      <c r="BA283" t="s">
        <v>167</v>
      </c>
      <c r="BB283" t="s">
        <v>167</v>
      </c>
      <c r="BC283" t="s">
        <v>167</v>
      </c>
      <c r="BD283" t="s">
        <v>167</v>
      </c>
      <c r="BE283" t="s">
        <v>167</v>
      </c>
    </row>
    <row r="284" spans="1:57" x14ac:dyDescent="0.25">
      <c r="A284">
        <v>250</v>
      </c>
      <c r="B284">
        <v>250</v>
      </c>
      <c r="C284" t="s">
        <v>473</v>
      </c>
      <c r="E284" t="s">
        <v>165</v>
      </c>
      <c r="F284" t="s">
        <v>166</v>
      </c>
      <c r="G284" t="s">
        <v>167</v>
      </c>
      <c r="H284" t="s">
        <v>167</v>
      </c>
      <c r="I284" t="s">
        <v>168</v>
      </c>
      <c r="J284" t="s">
        <v>168</v>
      </c>
      <c r="K284">
        <v>3.1</v>
      </c>
      <c r="L284">
        <v>1.6</v>
      </c>
      <c r="M284" t="s">
        <v>169</v>
      </c>
      <c r="N284" t="s">
        <v>169</v>
      </c>
      <c r="U284" t="s">
        <v>168</v>
      </c>
      <c r="Y284" t="s">
        <v>168</v>
      </c>
      <c r="AC284" t="s">
        <v>168</v>
      </c>
      <c r="AG284" t="s">
        <v>168</v>
      </c>
      <c r="AK284" t="s">
        <v>168</v>
      </c>
      <c r="AN284">
        <v>25569</v>
      </c>
      <c r="AP284" t="s">
        <v>173</v>
      </c>
      <c r="AQ284">
        <v>25569</v>
      </c>
      <c r="AR284" t="s">
        <v>173</v>
      </c>
      <c r="AS284" t="s">
        <v>174</v>
      </c>
      <c r="AT284" t="s">
        <v>167</v>
      </c>
      <c r="AV284" t="s">
        <v>167</v>
      </c>
      <c r="AW284" t="s">
        <v>167</v>
      </c>
      <c r="AX284" t="s">
        <v>167</v>
      </c>
      <c r="AY284" t="s">
        <v>167</v>
      </c>
      <c r="AZ284" t="s">
        <v>167</v>
      </c>
      <c r="BA284" t="s">
        <v>167</v>
      </c>
      <c r="BB284" t="s">
        <v>167</v>
      </c>
      <c r="BC284" t="s">
        <v>167</v>
      </c>
      <c r="BD284" t="s">
        <v>167</v>
      </c>
      <c r="BE284" t="s">
        <v>167</v>
      </c>
    </row>
    <row r="285" spans="1:57" x14ac:dyDescent="0.25">
      <c r="A285">
        <v>251</v>
      </c>
      <c r="B285">
        <v>251</v>
      </c>
      <c r="C285" t="s">
        <v>474</v>
      </c>
      <c r="E285" t="s">
        <v>165</v>
      </c>
      <c r="F285" t="s">
        <v>166</v>
      </c>
      <c r="G285" t="s">
        <v>167</v>
      </c>
      <c r="H285" t="s">
        <v>167</v>
      </c>
      <c r="J285" t="s">
        <v>168</v>
      </c>
      <c r="L285">
        <v>0.1</v>
      </c>
      <c r="N285" t="s">
        <v>169</v>
      </c>
      <c r="U285" t="s">
        <v>168</v>
      </c>
      <c r="Y285" t="s">
        <v>168</v>
      </c>
      <c r="AC285" t="s">
        <v>168</v>
      </c>
      <c r="AG285" t="s">
        <v>168</v>
      </c>
      <c r="AK285" t="s">
        <v>168</v>
      </c>
      <c r="AN285">
        <v>25569</v>
      </c>
      <c r="AP285" t="s">
        <v>173</v>
      </c>
      <c r="AQ285">
        <v>25569</v>
      </c>
      <c r="AR285" t="s">
        <v>173</v>
      </c>
      <c r="AS285" t="s">
        <v>174</v>
      </c>
      <c r="AT285" t="s">
        <v>167</v>
      </c>
      <c r="AV285" t="s">
        <v>167</v>
      </c>
      <c r="AW285" t="s">
        <v>167</v>
      </c>
      <c r="AX285" t="s">
        <v>167</v>
      </c>
      <c r="AY285" t="s">
        <v>167</v>
      </c>
      <c r="AZ285" t="s">
        <v>167</v>
      </c>
      <c r="BA285" t="s">
        <v>167</v>
      </c>
      <c r="BB285" t="s">
        <v>167</v>
      </c>
      <c r="BC285" t="s">
        <v>167</v>
      </c>
      <c r="BD285" t="s">
        <v>167</v>
      </c>
      <c r="BE285" t="s">
        <v>167</v>
      </c>
    </row>
    <row r="286" spans="1:57" x14ac:dyDescent="0.25">
      <c r="A286">
        <v>252</v>
      </c>
      <c r="B286">
        <v>252</v>
      </c>
      <c r="C286" t="s">
        <v>475</v>
      </c>
      <c r="D286" t="s">
        <v>476</v>
      </c>
      <c r="E286" t="s">
        <v>165</v>
      </c>
      <c r="F286" t="s">
        <v>166</v>
      </c>
      <c r="G286" t="s">
        <v>167</v>
      </c>
      <c r="H286" t="s">
        <v>167</v>
      </c>
      <c r="I286" t="s">
        <v>168</v>
      </c>
      <c r="K286">
        <v>0.37</v>
      </c>
      <c r="M286" t="s">
        <v>169</v>
      </c>
      <c r="U286" t="s">
        <v>168</v>
      </c>
      <c r="Y286" t="s">
        <v>168</v>
      </c>
      <c r="AC286" t="s">
        <v>168</v>
      </c>
      <c r="AG286" t="s">
        <v>168</v>
      </c>
      <c r="AK286" t="s">
        <v>168</v>
      </c>
      <c r="AN286">
        <v>40150.49</v>
      </c>
      <c r="AO286" t="s">
        <v>477</v>
      </c>
      <c r="AP286" t="s">
        <v>171</v>
      </c>
      <c r="AQ286">
        <v>40150.49</v>
      </c>
      <c r="AR286" t="s">
        <v>478</v>
      </c>
      <c r="AS286" t="s">
        <v>477</v>
      </c>
      <c r="AT286" t="s">
        <v>167</v>
      </c>
      <c r="AV286" t="s">
        <v>167</v>
      </c>
      <c r="AW286" t="s">
        <v>167</v>
      </c>
      <c r="AX286" t="s">
        <v>167</v>
      </c>
      <c r="AY286" t="s">
        <v>167</v>
      </c>
      <c r="AZ286" t="s">
        <v>167</v>
      </c>
      <c r="BA286" t="s">
        <v>167</v>
      </c>
      <c r="BB286" t="s">
        <v>167</v>
      </c>
      <c r="BC286" t="s">
        <v>167</v>
      </c>
      <c r="BD286" t="s">
        <v>167</v>
      </c>
      <c r="BE286" t="s">
        <v>167</v>
      </c>
    </row>
    <row r="287" spans="1:57" x14ac:dyDescent="0.25">
      <c r="A287">
        <v>10880</v>
      </c>
      <c r="B287">
        <v>252</v>
      </c>
      <c r="C287" t="s">
        <v>475</v>
      </c>
      <c r="D287" t="s">
        <v>479</v>
      </c>
      <c r="E287" t="s">
        <v>165</v>
      </c>
      <c r="F287" t="s">
        <v>166</v>
      </c>
      <c r="G287" t="s">
        <v>167</v>
      </c>
      <c r="H287" t="s">
        <v>167</v>
      </c>
      <c r="I287" t="s">
        <v>168</v>
      </c>
      <c r="J287" t="s">
        <v>168</v>
      </c>
      <c r="K287">
        <v>0.37</v>
      </c>
      <c r="L287">
        <v>0.12</v>
      </c>
      <c r="M287" t="s">
        <v>169</v>
      </c>
      <c r="N287" t="s">
        <v>169</v>
      </c>
      <c r="U287" t="s">
        <v>168</v>
      </c>
      <c r="Y287" t="s">
        <v>168</v>
      </c>
      <c r="AC287" t="s">
        <v>168</v>
      </c>
      <c r="AG287" t="s">
        <v>168</v>
      </c>
      <c r="AK287" t="s">
        <v>168</v>
      </c>
      <c r="AN287" t="s">
        <v>480</v>
      </c>
      <c r="AP287" t="s">
        <v>478</v>
      </c>
      <c r="AQ287" t="s">
        <v>480</v>
      </c>
      <c r="AR287" t="s">
        <v>478</v>
      </c>
      <c r="AS287" t="s">
        <v>480</v>
      </c>
      <c r="AT287" t="s">
        <v>167</v>
      </c>
      <c r="AV287" t="s">
        <v>167</v>
      </c>
      <c r="AW287" t="s">
        <v>167</v>
      </c>
      <c r="AX287" t="s">
        <v>167</v>
      </c>
      <c r="AY287" t="s">
        <v>167</v>
      </c>
      <c r="AZ287" t="s">
        <v>167</v>
      </c>
      <c r="BA287" t="s">
        <v>167</v>
      </c>
      <c r="BB287" t="s">
        <v>167</v>
      </c>
      <c r="BC287" t="s">
        <v>167</v>
      </c>
      <c r="BD287" t="s">
        <v>167</v>
      </c>
      <c r="BE287" t="s">
        <v>167</v>
      </c>
    </row>
    <row r="288" spans="1:57" x14ac:dyDescent="0.25">
      <c r="A288">
        <v>10879</v>
      </c>
      <c r="B288">
        <v>252</v>
      </c>
      <c r="C288" t="s">
        <v>475</v>
      </c>
      <c r="D288" t="s">
        <v>479</v>
      </c>
      <c r="E288" t="s">
        <v>165</v>
      </c>
      <c r="F288" t="s">
        <v>166</v>
      </c>
      <c r="G288" t="s">
        <v>167</v>
      </c>
      <c r="H288" t="s">
        <v>167</v>
      </c>
      <c r="I288" t="s">
        <v>168</v>
      </c>
      <c r="J288" t="s">
        <v>168</v>
      </c>
      <c r="K288">
        <v>0.37</v>
      </c>
      <c r="L288">
        <v>0.12</v>
      </c>
      <c r="M288" t="s">
        <v>169</v>
      </c>
      <c r="N288" t="s">
        <v>169</v>
      </c>
      <c r="U288" t="s">
        <v>168</v>
      </c>
      <c r="Y288" t="s">
        <v>168</v>
      </c>
      <c r="AC288" t="s">
        <v>168</v>
      </c>
      <c r="AG288" t="s">
        <v>168</v>
      </c>
      <c r="AK288" t="s">
        <v>168</v>
      </c>
      <c r="AN288" t="s">
        <v>477</v>
      </c>
      <c r="AO288" t="s">
        <v>480</v>
      </c>
      <c r="AP288" t="s">
        <v>478</v>
      </c>
      <c r="AQ288" t="s">
        <v>477</v>
      </c>
      <c r="AR288" t="s">
        <v>478</v>
      </c>
      <c r="AS288" t="s">
        <v>480</v>
      </c>
      <c r="AT288" t="s">
        <v>167</v>
      </c>
      <c r="AV288" t="s">
        <v>167</v>
      </c>
      <c r="AW288" t="s">
        <v>167</v>
      </c>
      <c r="AX288" t="s">
        <v>167</v>
      </c>
      <c r="AY288" t="s">
        <v>167</v>
      </c>
      <c r="AZ288" t="s">
        <v>167</v>
      </c>
      <c r="BA288" t="s">
        <v>167</v>
      </c>
      <c r="BB288" t="s">
        <v>167</v>
      </c>
      <c r="BC288" t="s">
        <v>167</v>
      </c>
      <c r="BD288" t="s">
        <v>167</v>
      </c>
      <c r="BE288" t="s">
        <v>167</v>
      </c>
    </row>
    <row r="289" spans="1:57" x14ac:dyDescent="0.25">
      <c r="A289">
        <v>659</v>
      </c>
      <c r="B289">
        <v>659</v>
      </c>
      <c r="C289" t="s">
        <v>481</v>
      </c>
      <c r="D289" t="s">
        <v>481</v>
      </c>
      <c r="E289" t="s">
        <v>165</v>
      </c>
      <c r="F289" t="s">
        <v>166</v>
      </c>
      <c r="G289" t="s">
        <v>167</v>
      </c>
      <c r="H289" t="s">
        <v>167</v>
      </c>
      <c r="P289">
        <v>120</v>
      </c>
      <c r="R289" t="s">
        <v>482</v>
      </c>
      <c r="U289" t="s">
        <v>168</v>
      </c>
      <c r="Y289" t="s">
        <v>168</v>
      </c>
      <c r="AC289" t="s">
        <v>168</v>
      </c>
      <c r="AG289" t="s">
        <v>168</v>
      </c>
      <c r="AK289" t="s">
        <v>168</v>
      </c>
      <c r="AN289">
        <v>40120.400000000001</v>
      </c>
      <c r="AP289" t="s">
        <v>171</v>
      </c>
      <c r="AQ289">
        <v>40120.400000000001</v>
      </c>
      <c r="AR289" t="s">
        <v>171</v>
      </c>
      <c r="AS289">
        <v>40120.400000000001</v>
      </c>
      <c r="AT289" t="s">
        <v>167</v>
      </c>
      <c r="AV289" t="s">
        <v>167</v>
      </c>
      <c r="AW289" t="s">
        <v>167</v>
      </c>
      <c r="AX289" t="s">
        <v>167</v>
      </c>
      <c r="AY289" t="s">
        <v>167</v>
      </c>
      <c r="AZ289" t="s">
        <v>167</v>
      </c>
      <c r="BA289" t="s">
        <v>167</v>
      </c>
      <c r="BB289" t="s">
        <v>167</v>
      </c>
      <c r="BC289" t="s">
        <v>167</v>
      </c>
      <c r="BD289" t="s">
        <v>167</v>
      </c>
      <c r="BE289" t="s">
        <v>167</v>
      </c>
    </row>
    <row r="290" spans="1:57" x14ac:dyDescent="0.25">
      <c r="A290">
        <v>253</v>
      </c>
      <c r="B290">
        <v>253</v>
      </c>
      <c r="C290" t="s">
        <v>483</v>
      </c>
      <c r="E290" t="s">
        <v>165</v>
      </c>
      <c r="F290" t="s">
        <v>166</v>
      </c>
      <c r="G290" t="s">
        <v>167</v>
      </c>
      <c r="H290" t="s">
        <v>167</v>
      </c>
      <c r="J290" t="s">
        <v>168</v>
      </c>
      <c r="L290">
        <v>18</v>
      </c>
      <c r="N290" t="s">
        <v>169</v>
      </c>
      <c r="U290" t="s">
        <v>168</v>
      </c>
      <c r="Y290" t="s">
        <v>168</v>
      </c>
      <c r="AC290" t="s">
        <v>168</v>
      </c>
      <c r="AG290" t="s">
        <v>168</v>
      </c>
      <c r="AK290" t="s">
        <v>168</v>
      </c>
      <c r="AN290">
        <v>25569</v>
      </c>
      <c r="AP290" t="s">
        <v>173</v>
      </c>
      <c r="AQ290">
        <v>25569</v>
      </c>
      <c r="AR290" t="s">
        <v>173</v>
      </c>
      <c r="AS290" t="s">
        <v>174</v>
      </c>
      <c r="AT290" t="s">
        <v>167</v>
      </c>
      <c r="AV290" t="s">
        <v>167</v>
      </c>
      <c r="AW290" t="s">
        <v>167</v>
      </c>
      <c r="AX290" t="s">
        <v>167</v>
      </c>
      <c r="AY290" t="s">
        <v>167</v>
      </c>
      <c r="AZ290" t="s">
        <v>167</v>
      </c>
      <c r="BA290" t="s">
        <v>167</v>
      </c>
      <c r="BB290" t="s">
        <v>167</v>
      </c>
      <c r="BC290" t="s">
        <v>167</v>
      </c>
      <c r="BD290" t="s">
        <v>167</v>
      </c>
      <c r="BE290" t="s">
        <v>167</v>
      </c>
    </row>
    <row r="291" spans="1:57" x14ac:dyDescent="0.25">
      <c r="A291">
        <v>254</v>
      </c>
      <c r="B291">
        <v>254</v>
      </c>
      <c r="C291" t="s">
        <v>484</v>
      </c>
      <c r="E291" t="s">
        <v>165</v>
      </c>
      <c r="F291" t="s">
        <v>166</v>
      </c>
      <c r="G291" t="s">
        <v>167</v>
      </c>
      <c r="H291" t="s">
        <v>167</v>
      </c>
      <c r="I291" t="s">
        <v>168</v>
      </c>
      <c r="J291" t="s">
        <v>168</v>
      </c>
      <c r="K291">
        <v>19</v>
      </c>
      <c r="L291">
        <v>9.4</v>
      </c>
      <c r="M291" t="s">
        <v>169</v>
      </c>
      <c r="N291" t="s">
        <v>169</v>
      </c>
      <c r="U291" t="s">
        <v>168</v>
      </c>
      <c r="Y291" t="s">
        <v>168</v>
      </c>
      <c r="AC291" t="s">
        <v>168</v>
      </c>
      <c r="AG291" t="s">
        <v>168</v>
      </c>
      <c r="AK291" t="s">
        <v>168</v>
      </c>
      <c r="AN291">
        <v>25569</v>
      </c>
      <c r="AP291" t="s">
        <v>173</v>
      </c>
      <c r="AQ291">
        <v>25569</v>
      </c>
      <c r="AR291" t="s">
        <v>173</v>
      </c>
      <c r="AS291" t="s">
        <v>174</v>
      </c>
      <c r="AT291" t="s">
        <v>167</v>
      </c>
      <c r="AV291" t="s">
        <v>167</v>
      </c>
      <c r="AW291" t="s">
        <v>167</v>
      </c>
      <c r="AX291" t="s">
        <v>167</v>
      </c>
      <c r="AY291" t="s">
        <v>167</v>
      </c>
      <c r="AZ291" t="s">
        <v>167</v>
      </c>
      <c r="BA291" t="s">
        <v>167</v>
      </c>
      <c r="BB291" t="s">
        <v>167</v>
      </c>
      <c r="BC291" t="s">
        <v>167</v>
      </c>
      <c r="BD291" t="s">
        <v>167</v>
      </c>
      <c r="BE291" t="s">
        <v>167</v>
      </c>
    </row>
    <row r="292" spans="1:57" x14ac:dyDescent="0.25">
      <c r="A292">
        <v>255</v>
      </c>
      <c r="B292">
        <v>255</v>
      </c>
      <c r="C292" t="s">
        <v>485</v>
      </c>
      <c r="E292" t="s">
        <v>165</v>
      </c>
      <c r="F292" t="s">
        <v>166</v>
      </c>
      <c r="G292" t="s">
        <v>167</v>
      </c>
      <c r="H292" t="s">
        <v>167</v>
      </c>
      <c r="J292" t="s">
        <v>168</v>
      </c>
      <c r="L292">
        <v>7.9</v>
      </c>
      <c r="N292" t="s">
        <v>169</v>
      </c>
      <c r="U292" t="s">
        <v>168</v>
      </c>
      <c r="Y292" t="s">
        <v>168</v>
      </c>
      <c r="AC292" t="s">
        <v>168</v>
      </c>
      <c r="AG292" t="s">
        <v>168</v>
      </c>
      <c r="AK292" t="s">
        <v>168</v>
      </c>
      <c r="AN292">
        <v>25569</v>
      </c>
      <c r="AP292" t="s">
        <v>173</v>
      </c>
      <c r="AQ292">
        <v>25569</v>
      </c>
      <c r="AR292" t="s">
        <v>173</v>
      </c>
      <c r="AS292" t="s">
        <v>174</v>
      </c>
      <c r="AT292" t="s">
        <v>167</v>
      </c>
      <c r="AV292" t="s">
        <v>167</v>
      </c>
      <c r="AW292" t="s">
        <v>167</v>
      </c>
      <c r="AX292" t="s">
        <v>167</v>
      </c>
      <c r="AY292" t="s">
        <v>167</v>
      </c>
      <c r="AZ292" t="s">
        <v>167</v>
      </c>
      <c r="BA292" t="s">
        <v>167</v>
      </c>
      <c r="BB292" t="s">
        <v>167</v>
      </c>
      <c r="BC292" t="s">
        <v>167</v>
      </c>
      <c r="BD292" t="s">
        <v>167</v>
      </c>
      <c r="BE292" t="s">
        <v>167</v>
      </c>
    </row>
    <row r="293" spans="1:57" x14ac:dyDescent="0.25">
      <c r="A293">
        <v>256</v>
      </c>
      <c r="B293">
        <v>256</v>
      </c>
      <c r="C293" t="s">
        <v>486</v>
      </c>
      <c r="E293" t="s">
        <v>165</v>
      </c>
      <c r="F293" t="s">
        <v>166</v>
      </c>
      <c r="G293" t="s">
        <v>167</v>
      </c>
      <c r="H293" t="s">
        <v>167</v>
      </c>
      <c r="I293" t="s">
        <v>168</v>
      </c>
      <c r="J293" t="s">
        <v>168</v>
      </c>
      <c r="K293">
        <v>60</v>
      </c>
      <c r="L293">
        <v>40</v>
      </c>
      <c r="M293" t="s">
        <v>169</v>
      </c>
      <c r="N293" t="s">
        <v>169</v>
      </c>
      <c r="U293" t="s">
        <v>168</v>
      </c>
      <c r="Y293" t="s">
        <v>168</v>
      </c>
      <c r="AC293" t="s">
        <v>168</v>
      </c>
      <c r="AG293" t="s">
        <v>168</v>
      </c>
      <c r="AK293" t="s">
        <v>168</v>
      </c>
      <c r="AN293">
        <v>25569</v>
      </c>
      <c r="AP293" t="s">
        <v>173</v>
      </c>
      <c r="AQ293">
        <v>25569</v>
      </c>
      <c r="AR293" t="s">
        <v>173</v>
      </c>
      <c r="AS293" t="s">
        <v>174</v>
      </c>
      <c r="AT293" t="s">
        <v>167</v>
      </c>
      <c r="AV293" t="s">
        <v>167</v>
      </c>
      <c r="AW293" t="s">
        <v>167</v>
      </c>
      <c r="AX293" t="s">
        <v>167</v>
      </c>
      <c r="AY293" t="s">
        <v>167</v>
      </c>
      <c r="AZ293" t="s">
        <v>167</v>
      </c>
      <c r="BA293" t="s">
        <v>167</v>
      </c>
      <c r="BB293" t="s">
        <v>167</v>
      </c>
      <c r="BC293" t="s">
        <v>167</v>
      </c>
      <c r="BD293" t="s">
        <v>167</v>
      </c>
      <c r="BE293" t="s">
        <v>167</v>
      </c>
    </row>
    <row r="294" spans="1:57" x14ac:dyDescent="0.25">
      <c r="A294">
        <v>257</v>
      </c>
      <c r="B294">
        <v>257</v>
      </c>
      <c r="C294" t="s">
        <v>487</v>
      </c>
      <c r="E294" t="s">
        <v>165</v>
      </c>
      <c r="F294" t="s">
        <v>166</v>
      </c>
      <c r="G294" t="s">
        <v>167</v>
      </c>
      <c r="H294" t="s">
        <v>167</v>
      </c>
      <c r="I294" t="s">
        <v>168</v>
      </c>
      <c r="J294" t="s">
        <v>168</v>
      </c>
      <c r="K294">
        <v>1480</v>
      </c>
      <c r="L294">
        <v>890</v>
      </c>
      <c r="M294" t="s">
        <v>169</v>
      </c>
      <c r="N294" t="s">
        <v>169</v>
      </c>
      <c r="U294" t="s">
        <v>168</v>
      </c>
      <c r="Y294" t="s">
        <v>168</v>
      </c>
      <c r="AC294" t="s">
        <v>168</v>
      </c>
      <c r="AG294" t="s">
        <v>168</v>
      </c>
      <c r="AK294" t="s">
        <v>168</v>
      </c>
      <c r="AN294">
        <v>25569</v>
      </c>
      <c r="AP294" t="s">
        <v>173</v>
      </c>
      <c r="AQ294">
        <v>25569</v>
      </c>
      <c r="AR294" t="s">
        <v>173</v>
      </c>
      <c r="AS294" t="s">
        <v>174</v>
      </c>
      <c r="AT294" t="s">
        <v>167</v>
      </c>
      <c r="AV294" t="s">
        <v>167</v>
      </c>
      <c r="AW294" t="s">
        <v>167</v>
      </c>
      <c r="AX294" t="s">
        <v>167</v>
      </c>
      <c r="AY294" t="s">
        <v>167</v>
      </c>
      <c r="AZ294" t="s">
        <v>167</v>
      </c>
      <c r="BA294" t="s">
        <v>167</v>
      </c>
      <c r="BB294" t="s">
        <v>167</v>
      </c>
      <c r="BC294" t="s">
        <v>167</v>
      </c>
      <c r="BD294" t="s">
        <v>167</v>
      </c>
      <c r="BE294" t="s">
        <v>167</v>
      </c>
    </row>
    <row r="295" spans="1:57" x14ac:dyDescent="0.25">
      <c r="A295">
        <v>258</v>
      </c>
      <c r="B295">
        <v>258</v>
      </c>
      <c r="C295" t="s">
        <v>488</v>
      </c>
      <c r="E295" t="s">
        <v>165</v>
      </c>
      <c r="F295" t="s">
        <v>166</v>
      </c>
      <c r="G295" t="s">
        <v>167</v>
      </c>
      <c r="H295" t="s">
        <v>167</v>
      </c>
      <c r="J295" t="s">
        <v>168</v>
      </c>
      <c r="L295">
        <v>0.63</v>
      </c>
      <c r="N295" t="s">
        <v>169</v>
      </c>
      <c r="U295" t="s">
        <v>168</v>
      </c>
      <c r="Y295" t="s">
        <v>168</v>
      </c>
      <c r="AC295" t="s">
        <v>168</v>
      </c>
      <c r="AG295" t="s">
        <v>168</v>
      </c>
      <c r="AK295" t="s">
        <v>168</v>
      </c>
      <c r="AN295">
        <v>25569</v>
      </c>
      <c r="AP295" t="s">
        <v>173</v>
      </c>
      <c r="AQ295">
        <v>25569</v>
      </c>
      <c r="AR295" t="s">
        <v>173</v>
      </c>
      <c r="AS295" t="s">
        <v>174</v>
      </c>
      <c r="AT295" t="s">
        <v>167</v>
      </c>
      <c r="AV295" t="s">
        <v>167</v>
      </c>
      <c r="AW295" t="s">
        <v>167</v>
      </c>
      <c r="AX295" t="s">
        <v>167</v>
      </c>
      <c r="AY295" t="s">
        <v>167</v>
      </c>
      <c r="AZ295" t="s">
        <v>167</v>
      </c>
      <c r="BA295" t="s">
        <v>167</v>
      </c>
      <c r="BB295" t="s">
        <v>167</v>
      </c>
      <c r="BC295" t="s">
        <v>167</v>
      </c>
      <c r="BD295" t="s">
        <v>167</v>
      </c>
      <c r="BE295" t="s">
        <v>167</v>
      </c>
    </row>
    <row r="296" spans="1:57" x14ac:dyDescent="0.25">
      <c r="A296">
        <v>259</v>
      </c>
      <c r="B296">
        <v>259</v>
      </c>
      <c r="C296" t="s">
        <v>489</v>
      </c>
      <c r="E296" t="s">
        <v>165</v>
      </c>
      <c r="F296" t="s">
        <v>166</v>
      </c>
      <c r="G296" t="s">
        <v>167</v>
      </c>
      <c r="H296" t="s">
        <v>167</v>
      </c>
      <c r="I296" t="s">
        <v>168</v>
      </c>
      <c r="K296">
        <v>0.82</v>
      </c>
      <c r="M296" t="s">
        <v>169</v>
      </c>
      <c r="U296" t="s">
        <v>168</v>
      </c>
      <c r="Y296" t="s">
        <v>168</v>
      </c>
      <c r="AC296" t="s">
        <v>168</v>
      </c>
      <c r="AG296" t="s">
        <v>168</v>
      </c>
      <c r="AK296" t="s">
        <v>168</v>
      </c>
      <c r="AN296">
        <v>25569</v>
      </c>
      <c r="AP296" t="s">
        <v>173</v>
      </c>
      <c r="AQ296">
        <v>25569</v>
      </c>
      <c r="AR296" t="s">
        <v>173</v>
      </c>
      <c r="AS296" t="s">
        <v>174</v>
      </c>
      <c r="AT296" t="s">
        <v>167</v>
      </c>
      <c r="AV296" t="s">
        <v>167</v>
      </c>
      <c r="AW296" t="s">
        <v>167</v>
      </c>
      <c r="AX296" t="s">
        <v>167</v>
      </c>
      <c r="AY296" t="s">
        <v>167</v>
      </c>
      <c r="AZ296" t="s">
        <v>167</v>
      </c>
      <c r="BA296" t="s">
        <v>167</v>
      </c>
      <c r="BB296" t="s">
        <v>167</v>
      </c>
      <c r="BC296" t="s">
        <v>167</v>
      </c>
      <c r="BD296" t="s">
        <v>167</v>
      </c>
      <c r="BE296" t="s">
        <v>167</v>
      </c>
    </row>
    <row r="297" spans="1:57" x14ac:dyDescent="0.25">
      <c r="A297">
        <v>260</v>
      </c>
      <c r="B297">
        <v>260</v>
      </c>
      <c r="C297" t="s">
        <v>490</v>
      </c>
      <c r="E297" t="s">
        <v>165</v>
      </c>
      <c r="F297" t="s">
        <v>166</v>
      </c>
      <c r="G297" t="s">
        <v>167</v>
      </c>
      <c r="H297" t="s">
        <v>167</v>
      </c>
      <c r="J297" t="s">
        <v>168</v>
      </c>
      <c r="L297">
        <v>10</v>
      </c>
      <c r="N297" t="s">
        <v>169</v>
      </c>
      <c r="U297" t="s">
        <v>168</v>
      </c>
      <c r="Y297" t="s">
        <v>168</v>
      </c>
      <c r="AC297" t="s">
        <v>168</v>
      </c>
      <c r="AG297" t="s">
        <v>168</v>
      </c>
      <c r="AK297" t="s">
        <v>168</v>
      </c>
      <c r="AN297">
        <v>25569</v>
      </c>
      <c r="AP297" t="s">
        <v>173</v>
      </c>
      <c r="AQ297">
        <v>25569</v>
      </c>
      <c r="AR297" t="s">
        <v>173</v>
      </c>
      <c r="AS297" t="s">
        <v>174</v>
      </c>
      <c r="AT297" t="s">
        <v>167</v>
      </c>
      <c r="AV297" t="s">
        <v>167</v>
      </c>
      <c r="AW297" t="s">
        <v>167</v>
      </c>
      <c r="AX297" t="s">
        <v>167</v>
      </c>
      <c r="AY297" t="s">
        <v>167</v>
      </c>
      <c r="AZ297" t="s">
        <v>167</v>
      </c>
      <c r="BA297" t="s">
        <v>167</v>
      </c>
      <c r="BB297" t="s">
        <v>167</v>
      </c>
      <c r="BC297" t="s">
        <v>167</v>
      </c>
      <c r="BD297" t="s">
        <v>167</v>
      </c>
      <c r="BE297" t="s">
        <v>167</v>
      </c>
    </row>
    <row r="298" spans="1:57" x14ac:dyDescent="0.25">
      <c r="A298">
        <v>261</v>
      </c>
      <c r="B298">
        <v>261</v>
      </c>
      <c r="C298" t="s">
        <v>491</v>
      </c>
      <c r="E298" t="s">
        <v>165</v>
      </c>
      <c r="F298" t="s">
        <v>166</v>
      </c>
      <c r="G298" t="s">
        <v>167</v>
      </c>
      <c r="H298" t="s">
        <v>167</v>
      </c>
      <c r="J298" t="s">
        <v>168</v>
      </c>
      <c r="L298">
        <v>76</v>
      </c>
      <c r="N298" t="s">
        <v>169</v>
      </c>
      <c r="U298" t="s">
        <v>168</v>
      </c>
      <c r="Y298" t="s">
        <v>168</v>
      </c>
      <c r="AC298" t="s">
        <v>168</v>
      </c>
      <c r="AG298" t="s">
        <v>168</v>
      </c>
      <c r="AK298" t="s">
        <v>168</v>
      </c>
      <c r="AN298">
        <v>25569</v>
      </c>
      <c r="AP298" t="s">
        <v>173</v>
      </c>
      <c r="AQ298">
        <v>25569</v>
      </c>
      <c r="AR298" t="s">
        <v>173</v>
      </c>
      <c r="AS298" t="s">
        <v>174</v>
      </c>
      <c r="AT298" t="s">
        <v>167</v>
      </c>
      <c r="AV298" t="s">
        <v>167</v>
      </c>
      <c r="AW298" t="s">
        <v>167</v>
      </c>
      <c r="AX298" t="s">
        <v>167</v>
      </c>
      <c r="AY298" t="s">
        <v>167</v>
      </c>
      <c r="AZ298" t="s">
        <v>167</v>
      </c>
      <c r="BA298" t="s">
        <v>167</v>
      </c>
      <c r="BB298" t="s">
        <v>167</v>
      </c>
      <c r="BC298" t="s">
        <v>167</v>
      </c>
      <c r="BD298" t="s">
        <v>167</v>
      </c>
      <c r="BE298" t="s">
        <v>167</v>
      </c>
    </row>
    <row r="299" spans="1:57" x14ac:dyDescent="0.25">
      <c r="A299">
        <v>262</v>
      </c>
      <c r="B299">
        <v>262</v>
      </c>
      <c r="C299" t="s">
        <v>492</v>
      </c>
      <c r="E299" t="s">
        <v>165</v>
      </c>
      <c r="F299" t="s">
        <v>166</v>
      </c>
      <c r="G299" t="s">
        <v>167</v>
      </c>
      <c r="H299" t="s">
        <v>167</v>
      </c>
      <c r="J299" t="s">
        <v>168</v>
      </c>
      <c r="L299">
        <v>4</v>
      </c>
      <c r="N299" t="s">
        <v>169</v>
      </c>
      <c r="U299" t="s">
        <v>168</v>
      </c>
      <c r="Y299" t="s">
        <v>168</v>
      </c>
      <c r="AC299" t="s">
        <v>168</v>
      </c>
      <c r="AG299" t="s">
        <v>168</v>
      </c>
      <c r="AK299" t="s">
        <v>168</v>
      </c>
      <c r="AN299">
        <v>25569</v>
      </c>
      <c r="AP299" t="s">
        <v>173</v>
      </c>
      <c r="AQ299">
        <v>25569</v>
      </c>
      <c r="AR299" t="s">
        <v>173</v>
      </c>
      <c r="AS299" t="s">
        <v>174</v>
      </c>
      <c r="AT299" t="s">
        <v>167</v>
      </c>
      <c r="AV299" t="s">
        <v>167</v>
      </c>
      <c r="AW299" t="s">
        <v>167</v>
      </c>
      <c r="AX299" t="s">
        <v>167</v>
      </c>
      <c r="AY299" t="s">
        <v>167</v>
      </c>
      <c r="AZ299" t="s">
        <v>167</v>
      </c>
      <c r="BA299" t="s">
        <v>167</v>
      </c>
      <c r="BB299" t="s">
        <v>167</v>
      </c>
      <c r="BC299" t="s">
        <v>167</v>
      </c>
      <c r="BD299" t="s">
        <v>167</v>
      </c>
      <c r="BE299" t="s">
        <v>167</v>
      </c>
    </row>
    <row r="300" spans="1:57" x14ac:dyDescent="0.25">
      <c r="A300">
        <v>263</v>
      </c>
      <c r="B300">
        <v>263</v>
      </c>
      <c r="C300" t="s">
        <v>493</v>
      </c>
      <c r="E300" t="s">
        <v>165</v>
      </c>
      <c r="F300" t="s">
        <v>166</v>
      </c>
      <c r="G300" t="s">
        <v>167</v>
      </c>
      <c r="H300" t="s">
        <v>167</v>
      </c>
      <c r="J300" t="s">
        <v>168</v>
      </c>
      <c r="L300">
        <v>2</v>
      </c>
      <c r="N300" t="s">
        <v>169</v>
      </c>
      <c r="U300" t="s">
        <v>168</v>
      </c>
      <c r="Y300" t="s">
        <v>168</v>
      </c>
      <c r="AC300" t="s">
        <v>168</v>
      </c>
      <c r="AG300" t="s">
        <v>168</v>
      </c>
      <c r="AK300" t="s">
        <v>168</v>
      </c>
      <c r="AN300">
        <v>25569</v>
      </c>
      <c r="AP300" t="s">
        <v>173</v>
      </c>
      <c r="AQ300">
        <v>25569</v>
      </c>
      <c r="AR300" t="s">
        <v>173</v>
      </c>
      <c r="AS300" t="s">
        <v>174</v>
      </c>
      <c r="AT300" t="s">
        <v>167</v>
      </c>
      <c r="AV300" t="s">
        <v>167</v>
      </c>
      <c r="AW300" t="s">
        <v>167</v>
      </c>
      <c r="AX300" t="s">
        <v>167</v>
      </c>
      <c r="AY300" t="s">
        <v>167</v>
      </c>
      <c r="AZ300" t="s">
        <v>167</v>
      </c>
      <c r="BA300" t="s">
        <v>167</v>
      </c>
      <c r="BB300" t="s">
        <v>167</v>
      </c>
      <c r="BC300" t="s">
        <v>167</v>
      </c>
      <c r="BD300" t="s">
        <v>167</v>
      </c>
      <c r="BE300" t="s">
        <v>167</v>
      </c>
    </row>
    <row r="301" spans="1:57" x14ac:dyDescent="0.25">
      <c r="A301">
        <v>264</v>
      </c>
      <c r="B301">
        <v>264</v>
      </c>
      <c r="C301" t="s">
        <v>494</v>
      </c>
      <c r="E301" t="s">
        <v>165</v>
      </c>
      <c r="F301" t="s">
        <v>166</v>
      </c>
      <c r="G301" t="s">
        <v>167</v>
      </c>
      <c r="H301" t="s">
        <v>167</v>
      </c>
      <c r="J301" t="s">
        <v>168</v>
      </c>
      <c r="L301">
        <v>0.5</v>
      </c>
      <c r="N301" t="s">
        <v>169</v>
      </c>
      <c r="U301" t="s">
        <v>168</v>
      </c>
      <c r="Y301" t="s">
        <v>168</v>
      </c>
      <c r="AC301" t="s">
        <v>168</v>
      </c>
      <c r="AG301" t="s">
        <v>168</v>
      </c>
      <c r="AK301" t="s">
        <v>168</v>
      </c>
      <c r="AN301">
        <v>25569</v>
      </c>
      <c r="AP301" t="s">
        <v>173</v>
      </c>
      <c r="AQ301">
        <v>25569</v>
      </c>
      <c r="AR301" t="s">
        <v>173</v>
      </c>
      <c r="AS301" t="s">
        <v>174</v>
      </c>
      <c r="AT301" t="s">
        <v>167</v>
      </c>
      <c r="AV301" t="s">
        <v>167</v>
      </c>
      <c r="AW301" t="s">
        <v>167</v>
      </c>
      <c r="AX301" t="s">
        <v>167</v>
      </c>
      <c r="AY301" t="s">
        <v>167</v>
      </c>
      <c r="AZ301" t="s">
        <v>167</v>
      </c>
      <c r="BA301" t="s">
        <v>167</v>
      </c>
      <c r="BB301" t="s">
        <v>167</v>
      </c>
      <c r="BC301" t="s">
        <v>167</v>
      </c>
      <c r="BD301" t="s">
        <v>167</v>
      </c>
      <c r="BE301" t="s">
        <v>167</v>
      </c>
    </row>
    <row r="302" spans="1:57" x14ac:dyDescent="0.25">
      <c r="A302">
        <v>265</v>
      </c>
      <c r="B302">
        <v>265</v>
      </c>
      <c r="C302" t="s">
        <v>495</v>
      </c>
      <c r="E302" t="s">
        <v>165</v>
      </c>
      <c r="F302" t="s">
        <v>166</v>
      </c>
      <c r="G302" t="s">
        <v>167</v>
      </c>
      <c r="H302" t="s">
        <v>167</v>
      </c>
      <c r="J302" t="s">
        <v>168</v>
      </c>
      <c r="L302">
        <v>404</v>
      </c>
      <c r="N302" t="s">
        <v>169</v>
      </c>
      <c r="U302" t="s">
        <v>168</v>
      </c>
      <c r="Y302" t="s">
        <v>168</v>
      </c>
      <c r="AC302" t="s">
        <v>168</v>
      </c>
      <c r="AG302" t="s">
        <v>168</v>
      </c>
      <c r="AK302" t="s">
        <v>168</v>
      </c>
      <c r="AN302">
        <v>25569</v>
      </c>
      <c r="AP302" t="s">
        <v>173</v>
      </c>
      <c r="AQ302">
        <v>25569</v>
      </c>
      <c r="AR302" t="s">
        <v>173</v>
      </c>
      <c r="AS302" t="s">
        <v>174</v>
      </c>
      <c r="AT302" t="s">
        <v>167</v>
      </c>
      <c r="AV302" t="s">
        <v>167</v>
      </c>
      <c r="AW302" t="s">
        <v>167</v>
      </c>
      <c r="AX302" t="s">
        <v>167</v>
      </c>
      <c r="AY302" t="s">
        <v>167</v>
      </c>
      <c r="AZ302" t="s">
        <v>167</v>
      </c>
      <c r="BA302" t="s">
        <v>167</v>
      </c>
      <c r="BB302" t="s">
        <v>167</v>
      </c>
      <c r="BC302" t="s">
        <v>167</v>
      </c>
      <c r="BD302" t="s">
        <v>167</v>
      </c>
      <c r="BE302" t="s">
        <v>167</v>
      </c>
    </row>
    <row r="303" spans="1:57" x14ac:dyDescent="0.25">
      <c r="A303">
        <v>266</v>
      </c>
      <c r="B303">
        <v>266</v>
      </c>
      <c r="C303" t="s">
        <v>496</v>
      </c>
      <c r="E303" t="s">
        <v>165</v>
      </c>
      <c r="F303" t="s">
        <v>166</v>
      </c>
      <c r="G303" t="s">
        <v>167</v>
      </c>
      <c r="H303" t="s">
        <v>167</v>
      </c>
      <c r="J303" t="s">
        <v>168</v>
      </c>
      <c r="L303">
        <v>0.05</v>
      </c>
      <c r="N303" t="s">
        <v>169</v>
      </c>
      <c r="U303" t="s">
        <v>168</v>
      </c>
      <c r="Y303" t="s">
        <v>168</v>
      </c>
      <c r="AC303" t="s">
        <v>168</v>
      </c>
      <c r="AG303" t="s">
        <v>168</v>
      </c>
      <c r="AK303" t="s">
        <v>168</v>
      </c>
      <c r="AN303">
        <v>25569</v>
      </c>
      <c r="AP303" t="s">
        <v>173</v>
      </c>
      <c r="AQ303">
        <v>25569</v>
      </c>
      <c r="AR303" t="s">
        <v>173</v>
      </c>
      <c r="AS303" t="s">
        <v>174</v>
      </c>
      <c r="AT303" t="s">
        <v>167</v>
      </c>
      <c r="AV303" t="s">
        <v>167</v>
      </c>
      <c r="AW303" t="s">
        <v>167</v>
      </c>
      <c r="AX303" t="s">
        <v>167</v>
      </c>
      <c r="AY303" t="s">
        <v>167</v>
      </c>
      <c r="AZ303" t="s">
        <v>167</v>
      </c>
      <c r="BA303" t="s">
        <v>167</v>
      </c>
      <c r="BB303" t="s">
        <v>167</v>
      </c>
      <c r="BC303" t="s">
        <v>167</v>
      </c>
      <c r="BD303" t="s">
        <v>167</v>
      </c>
      <c r="BE303" t="s">
        <v>167</v>
      </c>
    </row>
    <row r="304" spans="1:57" x14ac:dyDescent="0.25">
      <c r="A304">
        <v>267</v>
      </c>
      <c r="B304">
        <v>267</v>
      </c>
      <c r="C304" t="s">
        <v>497</v>
      </c>
      <c r="E304" t="s">
        <v>165</v>
      </c>
      <c r="F304" t="s">
        <v>166</v>
      </c>
      <c r="G304" t="s">
        <v>167</v>
      </c>
      <c r="H304" t="s">
        <v>167</v>
      </c>
      <c r="I304" t="s">
        <v>168</v>
      </c>
      <c r="J304" t="s">
        <v>168</v>
      </c>
      <c r="K304">
        <v>2050</v>
      </c>
      <c r="L304">
        <v>1640</v>
      </c>
      <c r="M304" t="s">
        <v>169</v>
      </c>
      <c r="N304" t="s">
        <v>169</v>
      </c>
      <c r="U304" t="s">
        <v>168</v>
      </c>
      <c r="Y304" t="s">
        <v>168</v>
      </c>
      <c r="AC304" t="s">
        <v>168</v>
      </c>
      <c r="AG304" t="s">
        <v>168</v>
      </c>
      <c r="AK304" t="s">
        <v>168</v>
      </c>
      <c r="AN304">
        <v>25569</v>
      </c>
      <c r="AP304" t="s">
        <v>173</v>
      </c>
      <c r="AQ304">
        <v>25569</v>
      </c>
      <c r="AR304" t="s">
        <v>173</v>
      </c>
      <c r="AS304" t="s">
        <v>174</v>
      </c>
      <c r="AT304" t="s">
        <v>167</v>
      </c>
      <c r="AV304" t="s">
        <v>167</v>
      </c>
      <c r="AW304" t="s">
        <v>167</v>
      </c>
      <c r="AX304" t="s">
        <v>167</v>
      </c>
      <c r="AY304" t="s">
        <v>167</v>
      </c>
      <c r="AZ304" t="s">
        <v>167</v>
      </c>
      <c r="BA304" t="s">
        <v>167</v>
      </c>
      <c r="BB304" t="s">
        <v>167</v>
      </c>
      <c r="BC304" t="s">
        <v>167</v>
      </c>
      <c r="BD304" t="s">
        <v>167</v>
      </c>
      <c r="BE304" t="s">
        <v>167</v>
      </c>
    </row>
    <row r="305" spans="1:57" x14ac:dyDescent="0.25">
      <c r="A305">
        <v>268</v>
      </c>
      <c r="B305">
        <v>268</v>
      </c>
      <c r="C305" t="s">
        <v>498</v>
      </c>
      <c r="E305" t="s">
        <v>165</v>
      </c>
      <c r="F305" t="s">
        <v>166</v>
      </c>
      <c r="G305" t="s">
        <v>167</v>
      </c>
      <c r="H305" t="s">
        <v>167</v>
      </c>
      <c r="J305" t="s">
        <v>168</v>
      </c>
      <c r="L305">
        <v>2.5000000000000001E-2</v>
      </c>
      <c r="N305" t="s">
        <v>169</v>
      </c>
      <c r="U305" t="s">
        <v>168</v>
      </c>
      <c r="Y305" t="s">
        <v>168</v>
      </c>
      <c r="AC305" t="s">
        <v>168</v>
      </c>
      <c r="AG305" t="s">
        <v>168</v>
      </c>
      <c r="AK305" t="s">
        <v>168</v>
      </c>
      <c r="AN305">
        <v>25569</v>
      </c>
      <c r="AP305" t="s">
        <v>173</v>
      </c>
      <c r="AQ305">
        <v>25569</v>
      </c>
      <c r="AR305" t="s">
        <v>173</v>
      </c>
      <c r="AS305" t="s">
        <v>174</v>
      </c>
      <c r="AT305" t="s">
        <v>167</v>
      </c>
      <c r="AV305" t="s">
        <v>167</v>
      </c>
      <c r="AW305" t="s">
        <v>167</v>
      </c>
      <c r="AX305" t="s">
        <v>167</v>
      </c>
      <c r="AY305" t="s">
        <v>167</v>
      </c>
      <c r="AZ305" t="s">
        <v>167</v>
      </c>
      <c r="BA305" t="s">
        <v>167</v>
      </c>
      <c r="BB305" t="s">
        <v>167</v>
      </c>
      <c r="BC305" t="s">
        <v>167</v>
      </c>
      <c r="BD305" t="s">
        <v>167</v>
      </c>
      <c r="BE305" t="s">
        <v>167</v>
      </c>
    </row>
    <row r="306" spans="1:57" x14ac:dyDescent="0.25">
      <c r="A306">
        <v>269</v>
      </c>
      <c r="B306">
        <v>269</v>
      </c>
      <c r="C306" t="s">
        <v>499</v>
      </c>
      <c r="E306" t="s">
        <v>165</v>
      </c>
      <c r="F306" t="s">
        <v>166</v>
      </c>
      <c r="G306" t="s">
        <v>167</v>
      </c>
      <c r="H306" t="s">
        <v>167</v>
      </c>
      <c r="J306" t="s">
        <v>168</v>
      </c>
      <c r="L306">
        <v>0.21</v>
      </c>
      <c r="N306" t="s">
        <v>169</v>
      </c>
      <c r="U306" t="s">
        <v>168</v>
      </c>
      <c r="Y306" t="s">
        <v>168</v>
      </c>
      <c r="AC306" t="s">
        <v>168</v>
      </c>
      <c r="AG306" t="s">
        <v>168</v>
      </c>
      <c r="AK306" t="s">
        <v>168</v>
      </c>
      <c r="AN306">
        <v>25569</v>
      </c>
      <c r="AP306" t="s">
        <v>173</v>
      </c>
      <c r="AQ306">
        <v>25569</v>
      </c>
      <c r="AR306" t="s">
        <v>173</v>
      </c>
      <c r="AS306" t="s">
        <v>174</v>
      </c>
      <c r="AT306" t="s">
        <v>167</v>
      </c>
      <c r="AV306" t="s">
        <v>167</v>
      </c>
      <c r="AW306" t="s">
        <v>167</v>
      </c>
      <c r="AX306" t="s">
        <v>167</v>
      </c>
      <c r="AY306" t="s">
        <v>167</v>
      </c>
      <c r="AZ306" t="s">
        <v>167</v>
      </c>
      <c r="BA306" t="s">
        <v>167</v>
      </c>
      <c r="BB306" t="s">
        <v>167</v>
      </c>
      <c r="BC306" t="s">
        <v>167</v>
      </c>
      <c r="BD306" t="s">
        <v>167</v>
      </c>
      <c r="BE306" t="s">
        <v>167</v>
      </c>
    </row>
    <row r="307" spans="1:57" x14ac:dyDescent="0.25">
      <c r="A307">
        <v>270</v>
      </c>
      <c r="B307">
        <v>270</v>
      </c>
      <c r="C307" t="s">
        <v>500</v>
      </c>
      <c r="E307" t="s">
        <v>165</v>
      </c>
      <c r="F307" t="s">
        <v>166</v>
      </c>
      <c r="G307" t="s">
        <v>167</v>
      </c>
      <c r="H307" t="s">
        <v>167</v>
      </c>
      <c r="J307" t="s">
        <v>168</v>
      </c>
      <c r="L307">
        <v>0.11</v>
      </c>
      <c r="N307" t="s">
        <v>169</v>
      </c>
      <c r="U307" t="s">
        <v>168</v>
      </c>
      <c r="Y307" t="s">
        <v>168</v>
      </c>
      <c r="AC307" t="s">
        <v>168</v>
      </c>
      <c r="AG307" t="s">
        <v>168</v>
      </c>
      <c r="AK307" t="s">
        <v>168</v>
      </c>
      <c r="AN307">
        <v>25569</v>
      </c>
      <c r="AP307" t="s">
        <v>173</v>
      </c>
      <c r="AQ307">
        <v>25569</v>
      </c>
      <c r="AR307" t="s">
        <v>173</v>
      </c>
      <c r="AS307" t="s">
        <v>174</v>
      </c>
      <c r="AT307" t="s">
        <v>167</v>
      </c>
      <c r="AV307" t="s">
        <v>167</v>
      </c>
      <c r="AW307" t="s">
        <v>167</v>
      </c>
      <c r="AX307" t="s">
        <v>167</v>
      </c>
      <c r="AY307" t="s">
        <v>167</v>
      </c>
      <c r="AZ307" t="s">
        <v>167</v>
      </c>
      <c r="BA307" t="s">
        <v>167</v>
      </c>
      <c r="BB307" t="s">
        <v>167</v>
      </c>
      <c r="BC307" t="s">
        <v>167</v>
      </c>
      <c r="BD307" t="s">
        <v>167</v>
      </c>
      <c r="BE307" t="s">
        <v>167</v>
      </c>
    </row>
    <row r="308" spans="1:57" x14ac:dyDescent="0.25">
      <c r="A308">
        <v>271</v>
      </c>
      <c r="B308">
        <v>271</v>
      </c>
      <c r="C308" t="s">
        <v>501</v>
      </c>
      <c r="E308" t="s">
        <v>165</v>
      </c>
      <c r="F308" t="s">
        <v>166</v>
      </c>
      <c r="G308" t="s">
        <v>167</v>
      </c>
      <c r="H308" t="s">
        <v>167</v>
      </c>
      <c r="J308" t="s">
        <v>168</v>
      </c>
      <c r="L308">
        <v>9.6999999999999993</v>
      </c>
      <c r="N308" t="s">
        <v>169</v>
      </c>
      <c r="U308" t="s">
        <v>168</v>
      </c>
      <c r="Y308" t="s">
        <v>168</v>
      </c>
      <c r="AC308" t="s">
        <v>168</v>
      </c>
      <c r="AG308" t="s">
        <v>168</v>
      </c>
      <c r="AK308" t="s">
        <v>168</v>
      </c>
      <c r="AN308">
        <v>25569</v>
      </c>
      <c r="AP308" t="s">
        <v>173</v>
      </c>
      <c r="AQ308">
        <v>25569</v>
      </c>
      <c r="AR308" t="s">
        <v>173</v>
      </c>
      <c r="AS308" t="s">
        <v>174</v>
      </c>
      <c r="AT308" t="s">
        <v>167</v>
      </c>
      <c r="AV308" t="s">
        <v>167</v>
      </c>
      <c r="AW308" t="s">
        <v>167</v>
      </c>
      <c r="AX308" t="s">
        <v>167</v>
      </c>
      <c r="AY308" t="s">
        <v>167</v>
      </c>
      <c r="AZ308" t="s">
        <v>167</v>
      </c>
      <c r="BA308" t="s">
        <v>167</v>
      </c>
      <c r="BB308" t="s">
        <v>167</v>
      </c>
      <c r="BC308" t="s">
        <v>167</v>
      </c>
      <c r="BD308" t="s">
        <v>167</v>
      </c>
      <c r="BE308" t="s">
        <v>167</v>
      </c>
    </row>
    <row r="309" spans="1:57" x14ac:dyDescent="0.25">
      <c r="A309">
        <v>272</v>
      </c>
      <c r="B309">
        <v>272</v>
      </c>
      <c r="C309" t="s">
        <v>502</v>
      </c>
      <c r="E309" t="s">
        <v>165</v>
      </c>
      <c r="F309" t="s">
        <v>166</v>
      </c>
      <c r="G309" t="s">
        <v>167</v>
      </c>
      <c r="H309" t="s">
        <v>167</v>
      </c>
      <c r="J309" t="s">
        <v>168</v>
      </c>
      <c r="L309">
        <v>0.2</v>
      </c>
      <c r="N309" t="s">
        <v>169</v>
      </c>
      <c r="U309" t="s">
        <v>168</v>
      </c>
      <c r="Y309" t="s">
        <v>168</v>
      </c>
      <c r="AC309" t="s">
        <v>168</v>
      </c>
      <c r="AG309" t="s">
        <v>168</v>
      </c>
      <c r="AK309" t="s">
        <v>168</v>
      </c>
      <c r="AN309">
        <v>25569</v>
      </c>
      <c r="AP309" t="s">
        <v>173</v>
      </c>
      <c r="AQ309">
        <v>25569</v>
      </c>
      <c r="AR309" t="s">
        <v>173</v>
      </c>
      <c r="AS309" t="s">
        <v>174</v>
      </c>
      <c r="AT309" t="s">
        <v>167</v>
      </c>
      <c r="AV309" t="s">
        <v>167</v>
      </c>
      <c r="AW309" t="s">
        <v>167</v>
      </c>
      <c r="AX309" t="s">
        <v>167</v>
      </c>
      <c r="AY309" t="s">
        <v>167</v>
      </c>
      <c r="AZ309" t="s">
        <v>167</v>
      </c>
      <c r="BA309" t="s">
        <v>167</v>
      </c>
      <c r="BB309" t="s">
        <v>167</v>
      </c>
      <c r="BC309" t="s">
        <v>167</v>
      </c>
      <c r="BD309" t="s">
        <v>167</v>
      </c>
      <c r="BE309" t="s">
        <v>167</v>
      </c>
    </row>
    <row r="310" spans="1:57" x14ac:dyDescent="0.25">
      <c r="A310">
        <v>630</v>
      </c>
      <c r="B310">
        <v>630</v>
      </c>
      <c r="C310" t="s">
        <v>503</v>
      </c>
      <c r="E310" t="s">
        <v>165</v>
      </c>
      <c r="F310" t="s">
        <v>166</v>
      </c>
      <c r="G310" t="s">
        <v>167</v>
      </c>
      <c r="H310" t="s">
        <v>167</v>
      </c>
      <c r="J310" t="s">
        <v>168</v>
      </c>
      <c r="L310">
        <v>0.68</v>
      </c>
      <c r="N310" t="s">
        <v>169</v>
      </c>
      <c r="U310" t="s">
        <v>168</v>
      </c>
      <c r="Y310" t="s">
        <v>168</v>
      </c>
      <c r="AC310" t="s">
        <v>168</v>
      </c>
      <c r="AG310" t="s">
        <v>168</v>
      </c>
      <c r="AK310" t="s">
        <v>168</v>
      </c>
      <c r="AN310">
        <v>25569</v>
      </c>
      <c r="AP310" t="s">
        <v>173</v>
      </c>
      <c r="AQ310">
        <v>25569</v>
      </c>
      <c r="AR310" t="s">
        <v>173</v>
      </c>
      <c r="AS310">
        <v>25569</v>
      </c>
      <c r="AT310" t="s">
        <v>167</v>
      </c>
      <c r="AV310" t="s">
        <v>167</v>
      </c>
      <c r="AW310" t="s">
        <v>167</v>
      </c>
      <c r="AX310" t="s">
        <v>167</v>
      </c>
      <c r="AY310" t="s">
        <v>167</v>
      </c>
      <c r="AZ310" t="s">
        <v>167</v>
      </c>
      <c r="BA310" t="s">
        <v>167</v>
      </c>
      <c r="BB310" t="s">
        <v>167</v>
      </c>
      <c r="BC310" t="s">
        <v>167</v>
      </c>
      <c r="BD310" t="s">
        <v>167</v>
      </c>
      <c r="BE310" t="s">
        <v>167</v>
      </c>
    </row>
    <row r="311" spans="1:57" x14ac:dyDescent="0.25">
      <c r="A311">
        <v>273</v>
      </c>
      <c r="B311">
        <v>273</v>
      </c>
      <c r="C311" t="s">
        <v>504</v>
      </c>
      <c r="E311" t="s">
        <v>165</v>
      </c>
      <c r="F311" t="s">
        <v>166</v>
      </c>
      <c r="G311" t="s">
        <v>167</v>
      </c>
      <c r="H311" t="s">
        <v>167</v>
      </c>
      <c r="J311" t="s">
        <v>168</v>
      </c>
      <c r="L311">
        <v>3.4000000000000002E-2</v>
      </c>
      <c r="N311" t="s">
        <v>169</v>
      </c>
      <c r="U311" t="s">
        <v>168</v>
      </c>
      <c r="Y311" t="s">
        <v>168</v>
      </c>
      <c r="AC311" t="s">
        <v>168</v>
      </c>
      <c r="AG311" t="s">
        <v>168</v>
      </c>
      <c r="AK311" t="s">
        <v>168</v>
      </c>
      <c r="AN311">
        <v>25569</v>
      </c>
      <c r="AP311" t="s">
        <v>173</v>
      </c>
      <c r="AQ311">
        <v>25569</v>
      </c>
      <c r="AR311" t="s">
        <v>173</v>
      </c>
      <c r="AS311" t="s">
        <v>174</v>
      </c>
      <c r="AT311" t="s">
        <v>167</v>
      </c>
      <c r="AV311" t="s">
        <v>167</v>
      </c>
      <c r="AW311" t="s">
        <v>167</v>
      </c>
      <c r="AX311" t="s">
        <v>167</v>
      </c>
      <c r="AY311" t="s">
        <v>167</v>
      </c>
      <c r="AZ311" t="s">
        <v>167</v>
      </c>
      <c r="BA311" t="s">
        <v>167</v>
      </c>
      <c r="BB311" t="s">
        <v>167</v>
      </c>
      <c r="BC311" t="s">
        <v>167</v>
      </c>
      <c r="BD311" t="s">
        <v>167</v>
      </c>
      <c r="BE311" t="s">
        <v>167</v>
      </c>
    </row>
    <row r="312" spans="1:57" x14ac:dyDescent="0.25">
      <c r="A312">
        <v>274</v>
      </c>
      <c r="B312">
        <v>274</v>
      </c>
      <c r="C312" t="s">
        <v>505</v>
      </c>
      <c r="E312" t="s">
        <v>165</v>
      </c>
      <c r="F312" t="s">
        <v>166</v>
      </c>
      <c r="G312" t="s">
        <v>167</v>
      </c>
      <c r="H312" t="s">
        <v>167</v>
      </c>
      <c r="J312" t="s">
        <v>168</v>
      </c>
      <c r="L312">
        <v>176</v>
      </c>
      <c r="N312" t="s">
        <v>169</v>
      </c>
      <c r="U312" t="s">
        <v>168</v>
      </c>
      <c r="Y312" t="s">
        <v>168</v>
      </c>
      <c r="AC312" t="s">
        <v>168</v>
      </c>
      <c r="AG312" t="s">
        <v>168</v>
      </c>
      <c r="AK312" t="s">
        <v>168</v>
      </c>
      <c r="AN312">
        <v>25569</v>
      </c>
      <c r="AP312" t="s">
        <v>173</v>
      </c>
      <c r="AQ312">
        <v>25569</v>
      </c>
      <c r="AR312" t="s">
        <v>173</v>
      </c>
      <c r="AS312" t="s">
        <v>174</v>
      </c>
      <c r="AT312" t="s">
        <v>167</v>
      </c>
      <c r="AV312" t="s">
        <v>167</v>
      </c>
      <c r="AW312" t="s">
        <v>167</v>
      </c>
      <c r="AX312" t="s">
        <v>167</v>
      </c>
      <c r="AY312" t="s">
        <v>167</v>
      </c>
      <c r="AZ312" t="s">
        <v>167</v>
      </c>
      <c r="BA312" t="s">
        <v>167</v>
      </c>
      <c r="BB312" t="s">
        <v>167</v>
      </c>
      <c r="BC312" t="s">
        <v>167</v>
      </c>
      <c r="BD312" t="s">
        <v>167</v>
      </c>
      <c r="BE312" t="s">
        <v>167</v>
      </c>
    </row>
    <row r="313" spans="1:57" x14ac:dyDescent="0.25">
      <c r="A313">
        <v>275</v>
      </c>
      <c r="B313">
        <v>275</v>
      </c>
      <c r="C313" t="s">
        <v>506</v>
      </c>
      <c r="E313" t="s">
        <v>165</v>
      </c>
      <c r="F313" t="s">
        <v>166</v>
      </c>
      <c r="G313" t="s">
        <v>167</v>
      </c>
      <c r="H313" t="s">
        <v>167</v>
      </c>
      <c r="I313" t="s">
        <v>168</v>
      </c>
      <c r="J313" t="s">
        <v>168</v>
      </c>
      <c r="K313">
        <v>3500</v>
      </c>
      <c r="L313">
        <v>1760</v>
      </c>
      <c r="M313" t="s">
        <v>169</v>
      </c>
      <c r="N313" t="s">
        <v>169</v>
      </c>
      <c r="U313" t="s">
        <v>168</v>
      </c>
      <c r="Y313" t="s">
        <v>168</v>
      </c>
      <c r="AC313" t="s">
        <v>168</v>
      </c>
      <c r="AG313" t="s">
        <v>168</v>
      </c>
      <c r="AK313" t="s">
        <v>168</v>
      </c>
      <c r="AN313">
        <v>25569</v>
      </c>
      <c r="AP313" t="s">
        <v>173</v>
      </c>
      <c r="AQ313">
        <v>25569</v>
      </c>
      <c r="AR313" t="s">
        <v>173</v>
      </c>
      <c r="AS313" t="s">
        <v>174</v>
      </c>
      <c r="AT313" t="s">
        <v>167</v>
      </c>
      <c r="AV313" t="s">
        <v>167</v>
      </c>
      <c r="AW313" t="s">
        <v>167</v>
      </c>
      <c r="AX313" t="s">
        <v>167</v>
      </c>
      <c r="AY313" t="s">
        <v>167</v>
      </c>
      <c r="AZ313" t="s">
        <v>167</v>
      </c>
      <c r="BA313" t="s">
        <v>167</v>
      </c>
      <c r="BB313" t="s">
        <v>167</v>
      </c>
      <c r="BC313" t="s">
        <v>167</v>
      </c>
      <c r="BD313" t="s">
        <v>167</v>
      </c>
      <c r="BE313" t="s">
        <v>167</v>
      </c>
    </row>
    <row r="314" spans="1:57" x14ac:dyDescent="0.25">
      <c r="A314">
        <v>277</v>
      </c>
      <c r="B314">
        <v>277</v>
      </c>
      <c r="C314" t="s">
        <v>507</v>
      </c>
      <c r="E314" t="s">
        <v>165</v>
      </c>
      <c r="F314" t="s">
        <v>166</v>
      </c>
      <c r="G314" t="s">
        <v>167</v>
      </c>
      <c r="H314" t="s">
        <v>167</v>
      </c>
      <c r="I314" t="s">
        <v>168</v>
      </c>
      <c r="K314">
        <v>121</v>
      </c>
      <c r="M314" t="s">
        <v>169</v>
      </c>
      <c r="U314" t="s">
        <v>168</v>
      </c>
      <c r="Y314" t="s">
        <v>168</v>
      </c>
      <c r="AC314" t="s">
        <v>168</v>
      </c>
      <c r="AG314" t="s">
        <v>168</v>
      </c>
      <c r="AK314" t="s">
        <v>168</v>
      </c>
      <c r="AN314">
        <v>25569</v>
      </c>
      <c r="AP314" t="s">
        <v>173</v>
      </c>
      <c r="AQ314">
        <v>25569</v>
      </c>
      <c r="AR314" t="s">
        <v>173</v>
      </c>
      <c r="AS314" t="s">
        <v>174</v>
      </c>
      <c r="AT314" t="s">
        <v>167</v>
      </c>
      <c r="AV314" t="s">
        <v>167</v>
      </c>
      <c r="AW314" t="s">
        <v>167</v>
      </c>
      <c r="AX314" t="s">
        <v>167</v>
      </c>
      <c r="AY314" t="s">
        <v>167</v>
      </c>
      <c r="AZ314" t="s">
        <v>167</v>
      </c>
      <c r="BA314" t="s">
        <v>167</v>
      </c>
      <c r="BB314" t="s">
        <v>167</v>
      </c>
      <c r="BC314" t="s">
        <v>167</v>
      </c>
      <c r="BD314" t="s">
        <v>167</v>
      </c>
      <c r="BE314" t="s">
        <v>167</v>
      </c>
    </row>
    <row r="315" spans="1:57" x14ac:dyDescent="0.25">
      <c r="A315">
        <v>278</v>
      </c>
      <c r="B315">
        <v>278</v>
      </c>
      <c r="C315" t="s">
        <v>508</v>
      </c>
      <c r="E315" t="s">
        <v>165</v>
      </c>
      <c r="F315" t="s">
        <v>166</v>
      </c>
      <c r="G315" t="s">
        <v>167</v>
      </c>
      <c r="H315" t="s">
        <v>167</v>
      </c>
      <c r="J315" t="s">
        <v>168</v>
      </c>
      <c r="L315">
        <v>0.13</v>
      </c>
      <c r="N315" t="s">
        <v>169</v>
      </c>
      <c r="U315" t="s">
        <v>168</v>
      </c>
      <c r="Y315" t="s">
        <v>168</v>
      </c>
      <c r="AC315" t="s">
        <v>168</v>
      </c>
      <c r="AG315" t="s">
        <v>168</v>
      </c>
      <c r="AK315" t="s">
        <v>168</v>
      </c>
      <c r="AN315">
        <v>25569</v>
      </c>
      <c r="AP315" t="s">
        <v>173</v>
      </c>
      <c r="AQ315">
        <v>25569</v>
      </c>
      <c r="AR315" t="s">
        <v>173</v>
      </c>
      <c r="AS315" t="s">
        <v>174</v>
      </c>
      <c r="AT315" t="s">
        <v>167</v>
      </c>
      <c r="AV315" t="s">
        <v>167</v>
      </c>
      <c r="AW315" t="s">
        <v>167</v>
      </c>
      <c r="AX315" t="s">
        <v>167</v>
      </c>
      <c r="AY315" t="s">
        <v>167</v>
      </c>
      <c r="AZ315" t="s">
        <v>167</v>
      </c>
      <c r="BA315" t="s">
        <v>167</v>
      </c>
      <c r="BB315" t="s">
        <v>167</v>
      </c>
      <c r="BC315" t="s">
        <v>167</v>
      </c>
      <c r="BD315" t="s">
        <v>167</v>
      </c>
      <c r="BE315" t="s">
        <v>167</v>
      </c>
    </row>
    <row r="316" spans="1:57" x14ac:dyDescent="0.25">
      <c r="A316">
        <v>280</v>
      </c>
      <c r="B316">
        <v>280</v>
      </c>
      <c r="C316" t="s">
        <v>509</v>
      </c>
      <c r="E316" t="s">
        <v>165</v>
      </c>
      <c r="F316" t="s">
        <v>166</v>
      </c>
      <c r="G316" t="s">
        <v>167</v>
      </c>
      <c r="H316" t="s">
        <v>167</v>
      </c>
      <c r="I316" t="s">
        <v>168</v>
      </c>
      <c r="K316">
        <v>9.9</v>
      </c>
      <c r="M316" t="s">
        <v>169</v>
      </c>
      <c r="U316" t="s">
        <v>168</v>
      </c>
      <c r="Y316" t="s">
        <v>168</v>
      </c>
      <c r="AC316" t="s">
        <v>168</v>
      </c>
      <c r="AG316" t="s">
        <v>168</v>
      </c>
      <c r="AK316" t="s">
        <v>168</v>
      </c>
      <c r="AN316">
        <v>25569</v>
      </c>
      <c r="AP316" t="s">
        <v>173</v>
      </c>
      <c r="AQ316">
        <v>25569</v>
      </c>
      <c r="AR316" t="s">
        <v>173</v>
      </c>
      <c r="AS316" t="s">
        <v>174</v>
      </c>
      <c r="AT316" t="s">
        <v>167</v>
      </c>
      <c r="AV316" t="s">
        <v>167</v>
      </c>
      <c r="AW316" t="s">
        <v>167</v>
      </c>
      <c r="AX316" t="s">
        <v>167</v>
      </c>
      <c r="AY316" t="s">
        <v>167</v>
      </c>
      <c r="AZ316" t="s">
        <v>167</v>
      </c>
      <c r="BA316" t="s">
        <v>167</v>
      </c>
      <c r="BB316" t="s">
        <v>167</v>
      </c>
      <c r="BC316" t="s">
        <v>167</v>
      </c>
      <c r="BD316" t="s">
        <v>167</v>
      </c>
      <c r="BE316" t="s">
        <v>167</v>
      </c>
    </row>
    <row r="317" spans="1:57" x14ac:dyDescent="0.25">
      <c r="A317">
        <v>281</v>
      </c>
      <c r="B317">
        <v>281</v>
      </c>
      <c r="C317" t="s">
        <v>510</v>
      </c>
      <c r="D317" t="s">
        <v>511</v>
      </c>
      <c r="E317" t="s">
        <v>165</v>
      </c>
      <c r="F317" t="s">
        <v>166</v>
      </c>
      <c r="G317" t="s">
        <v>167</v>
      </c>
      <c r="H317" t="s">
        <v>167</v>
      </c>
      <c r="I317" t="s">
        <v>168</v>
      </c>
      <c r="K317">
        <v>7.5</v>
      </c>
      <c r="M317" t="s">
        <v>169</v>
      </c>
      <c r="U317" t="s">
        <v>168</v>
      </c>
      <c r="Y317" t="s">
        <v>168</v>
      </c>
      <c r="AC317" t="s">
        <v>168</v>
      </c>
      <c r="AG317" t="s">
        <v>168</v>
      </c>
      <c r="AK317" t="s">
        <v>168</v>
      </c>
      <c r="AN317" t="s">
        <v>512</v>
      </c>
      <c r="AP317" t="s">
        <v>262</v>
      </c>
      <c r="AQ317" t="s">
        <v>512</v>
      </c>
      <c r="AR317" t="s">
        <v>173</v>
      </c>
      <c r="AS317" t="s">
        <v>174</v>
      </c>
      <c r="AT317" t="s">
        <v>167</v>
      </c>
      <c r="AV317" t="s">
        <v>167</v>
      </c>
      <c r="AW317" t="s">
        <v>167</v>
      </c>
      <c r="AX317" t="s">
        <v>167</v>
      </c>
      <c r="AY317" t="s">
        <v>167</v>
      </c>
      <c r="AZ317" t="s">
        <v>167</v>
      </c>
      <c r="BA317" t="s">
        <v>167</v>
      </c>
      <c r="BB317" t="s">
        <v>167</v>
      </c>
      <c r="BC317" t="s">
        <v>167</v>
      </c>
      <c r="BD317" t="s">
        <v>167</v>
      </c>
      <c r="BE317" t="s">
        <v>167</v>
      </c>
    </row>
    <row r="318" spans="1:57" x14ac:dyDescent="0.25">
      <c r="A318">
        <v>282</v>
      </c>
      <c r="B318">
        <v>282</v>
      </c>
      <c r="C318" t="s">
        <v>513</v>
      </c>
      <c r="E318" t="s">
        <v>165</v>
      </c>
      <c r="F318" t="s">
        <v>166</v>
      </c>
      <c r="G318" t="s">
        <v>167</v>
      </c>
      <c r="H318" t="s">
        <v>167</v>
      </c>
      <c r="I318" t="s">
        <v>168</v>
      </c>
      <c r="K318">
        <v>5</v>
      </c>
      <c r="M318" t="s">
        <v>169</v>
      </c>
      <c r="U318" t="s">
        <v>168</v>
      </c>
      <c r="Y318" t="s">
        <v>168</v>
      </c>
      <c r="AC318" t="s">
        <v>168</v>
      </c>
      <c r="AG318" t="s">
        <v>168</v>
      </c>
      <c r="AK318" t="s">
        <v>168</v>
      </c>
      <c r="AN318">
        <v>25569</v>
      </c>
      <c r="AP318" t="s">
        <v>173</v>
      </c>
      <c r="AQ318">
        <v>25569</v>
      </c>
      <c r="AR318" t="s">
        <v>173</v>
      </c>
      <c r="AS318" t="s">
        <v>174</v>
      </c>
      <c r="AT318" t="s">
        <v>167</v>
      </c>
      <c r="AV318" t="s">
        <v>167</v>
      </c>
      <c r="AW318" t="s">
        <v>167</v>
      </c>
      <c r="AX318" t="s">
        <v>167</v>
      </c>
      <c r="AY318" t="s">
        <v>167</v>
      </c>
      <c r="AZ318" t="s">
        <v>167</v>
      </c>
      <c r="BA318" t="s">
        <v>167</v>
      </c>
      <c r="BB318" t="s">
        <v>167</v>
      </c>
      <c r="BC318" t="s">
        <v>167</v>
      </c>
      <c r="BD318" t="s">
        <v>167</v>
      </c>
      <c r="BE318" t="s">
        <v>167</v>
      </c>
    </row>
    <row r="319" spans="1:57" x14ac:dyDescent="0.25">
      <c r="A319">
        <v>283</v>
      </c>
      <c r="B319">
        <v>283</v>
      </c>
      <c r="C319" t="s">
        <v>514</v>
      </c>
      <c r="D319" t="s">
        <v>515</v>
      </c>
      <c r="E319" t="s">
        <v>165</v>
      </c>
      <c r="F319" t="s">
        <v>166</v>
      </c>
      <c r="G319" t="s">
        <v>167</v>
      </c>
      <c r="H319" t="s">
        <v>167</v>
      </c>
      <c r="I319" t="s">
        <v>168</v>
      </c>
      <c r="K319">
        <v>2.6</v>
      </c>
      <c r="M319" t="s">
        <v>169</v>
      </c>
      <c r="U319" t="s">
        <v>168</v>
      </c>
      <c r="Y319" t="s">
        <v>168</v>
      </c>
      <c r="AC319" t="s">
        <v>168</v>
      </c>
      <c r="AG319" t="s">
        <v>168</v>
      </c>
      <c r="AK319" t="s">
        <v>168</v>
      </c>
      <c r="AN319" t="s">
        <v>516</v>
      </c>
      <c r="AP319" t="s">
        <v>262</v>
      </c>
      <c r="AQ319" t="s">
        <v>516</v>
      </c>
      <c r="AR319" t="s">
        <v>173</v>
      </c>
      <c r="AS319" t="s">
        <v>174</v>
      </c>
      <c r="AT319" t="s">
        <v>167</v>
      </c>
      <c r="AV319" t="s">
        <v>167</v>
      </c>
      <c r="AW319" t="s">
        <v>167</v>
      </c>
      <c r="AX319" t="s">
        <v>167</v>
      </c>
      <c r="AY319" t="s">
        <v>167</v>
      </c>
      <c r="AZ319" t="s">
        <v>167</v>
      </c>
      <c r="BA319" t="s">
        <v>167</v>
      </c>
      <c r="BB319" t="s">
        <v>167</v>
      </c>
      <c r="BC319" t="s">
        <v>167</v>
      </c>
      <c r="BD319" t="s">
        <v>167</v>
      </c>
      <c r="BE319" t="s">
        <v>167</v>
      </c>
    </row>
    <row r="320" spans="1:57" x14ac:dyDescent="0.25">
      <c r="A320">
        <v>284</v>
      </c>
      <c r="B320">
        <v>284</v>
      </c>
      <c r="C320" t="s">
        <v>517</v>
      </c>
      <c r="E320" t="s">
        <v>165</v>
      </c>
      <c r="F320" t="s">
        <v>166</v>
      </c>
      <c r="G320" t="s">
        <v>167</v>
      </c>
      <c r="H320" t="s">
        <v>167</v>
      </c>
      <c r="J320" t="s">
        <v>168</v>
      </c>
      <c r="L320">
        <v>1.4</v>
      </c>
      <c r="N320" t="s">
        <v>169</v>
      </c>
      <c r="U320" t="s">
        <v>168</v>
      </c>
      <c r="Y320" t="s">
        <v>168</v>
      </c>
      <c r="AC320" t="s">
        <v>168</v>
      </c>
      <c r="AG320" t="s">
        <v>168</v>
      </c>
      <c r="AK320" t="s">
        <v>168</v>
      </c>
      <c r="AN320">
        <v>25569</v>
      </c>
      <c r="AP320" t="s">
        <v>173</v>
      </c>
      <c r="AQ320">
        <v>25569</v>
      </c>
      <c r="AR320" t="s">
        <v>173</v>
      </c>
      <c r="AS320" t="s">
        <v>174</v>
      </c>
      <c r="AT320" t="s">
        <v>167</v>
      </c>
      <c r="AV320" t="s">
        <v>167</v>
      </c>
      <c r="AW320" t="s">
        <v>167</v>
      </c>
      <c r="AX320" t="s">
        <v>167</v>
      </c>
      <c r="AY320" t="s">
        <v>167</v>
      </c>
      <c r="AZ320" t="s">
        <v>167</v>
      </c>
      <c r="BA320" t="s">
        <v>167</v>
      </c>
      <c r="BB320" t="s">
        <v>167</v>
      </c>
      <c r="BC320" t="s">
        <v>167</v>
      </c>
      <c r="BD320" t="s">
        <v>167</v>
      </c>
      <c r="BE320" t="s">
        <v>167</v>
      </c>
    </row>
    <row r="321" spans="1:57" x14ac:dyDescent="0.25">
      <c r="A321">
        <v>285</v>
      </c>
      <c r="B321">
        <v>285</v>
      </c>
      <c r="C321" t="s">
        <v>518</v>
      </c>
      <c r="E321" t="s">
        <v>165</v>
      </c>
      <c r="F321" t="s">
        <v>166</v>
      </c>
      <c r="G321" t="s">
        <v>167</v>
      </c>
      <c r="H321" t="s">
        <v>167</v>
      </c>
      <c r="J321" t="s">
        <v>168</v>
      </c>
      <c r="L321">
        <v>0.16</v>
      </c>
      <c r="N321" t="s">
        <v>169</v>
      </c>
      <c r="U321" t="s">
        <v>168</v>
      </c>
      <c r="Y321" t="s">
        <v>168</v>
      </c>
      <c r="AC321" t="s">
        <v>168</v>
      </c>
      <c r="AG321" t="s">
        <v>168</v>
      </c>
      <c r="AK321" t="s">
        <v>168</v>
      </c>
      <c r="AN321">
        <v>25569</v>
      </c>
      <c r="AP321" t="s">
        <v>173</v>
      </c>
      <c r="AQ321">
        <v>25569</v>
      </c>
      <c r="AR321" t="s">
        <v>173</v>
      </c>
      <c r="AS321" t="s">
        <v>174</v>
      </c>
      <c r="AT321" t="s">
        <v>167</v>
      </c>
      <c r="AV321" t="s">
        <v>167</v>
      </c>
      <c r="AW321" t="s">
        <v>167</v>
      </c>
      <c r="AX321" t="s">
        <v>167</v>
      </c>
      <c r="AY321" t="s">
        <v>167</v>
      </c>
      <c r="AZ321" t="s">
        <v>167</v>
      </c>
      <c r="BA321" t="s">
        <v>167</v>
      </c>
      <c r="BB321" t="s">
        <v>167</v>
      </c>
      <c r="BC321" t="s">
        <v>167</v>
      </c>
      <c r="BD321" t="s">
        <v>167</v>
      </c>
      <c r="BE321" t="s">
        <v>167</v>
      </c>
    </row>
    <row r="322" spans="1:57" x14ac:dyDescent="0.25">
      <c r="A322">
        <v>286</v>
      </c>
      <c r="B322">
        <v>286</v>
      </c>
      <c r="C322" t="s">
        <v>519</v>
      </c>
      <c r="E322" t="s">
        <v>165</v>
      </c>
      <c r="F322" t="s">
        <v>166</v>
      </c>
      <c r="G322" t="s">
        <v>167</v>
      </c>
      <c r="H322" t="s">
        <v>167</v>
      </c>
      <c r="I322" t="s">
        <v>168</v>
      </c>
      <c r="J322" t="s">
        <v>168</v>
      </c>
      <c r="K322">
        <v>21</v>
      </c>
      <c r="L322">
        <v>14</v>
      </c>
      <c r="M322" t="s">
        <v>169</v>
      </c>
      <c r="N322" t="s">
        <v>169</v>
      </c>
      <c r="U322" t="s">
        <v>168</v>
      </c>
      <c r="Y322" t="s">
        <v>168</v>
      </c>
      <c r="AC322" t="s">
        <v>168</v>
      </c>
      <c r="AG322" t="s">
        <v>168</v>
      </c>
      <c r="AK322" t="s">
        <v>168</v>
      </c>
      <c r="AN322">
        <v>25569</v>
      </c>
      <c r="AP322" t="s">
        <v>173</v>
      </c>
      <c r="AQ322">
        <v>25569</v>
      </c>
      <c r="AR322" t="s">
        <v>173</v>
      </c>
      <c r="AS322" t="s">
        <v>174</v>
      </c>
      <c r="AT322" t="s">
        <v>167</v>
      </c>
      <c r="AV322" t="s">
        <v>167</v>
      </c>
      <c r="AW322" t="s">
        <v>167</v>
      </c>
      <c r="AX322" t="s">
        <v>167</v>
      </c>
      <c r="AY322" t="s">
        <v>167</v>
      </c>
      <c r="AZ322" t="s">
        <v>167</v>
      </c>
      <c r="BA322" t="s">
        <v>167</v>
      </c>
      <c r="BB322" t="s">
        <v>167</v>
      </c>
      <c r="BC322" t="s">
        <v>167</v>
      </c>
      <c r="BD322" t="s">
        <v>167</v>
      </c>
      <c r="BE322" t="s">
        <v>167</v>
      </c>
    </row>
    <row r="323" spans="1:57" x14ac:dyDescent="0.25">
      <c r="A323">
        <v>279</v>
      </c>
      <c r="B323">
        <v>279</v>
      </c>
      <c r="C323" t="s">
        <v>520</v>
      </c>
      <c r="E323" t="s">
        <v>165</v>
      </c>
      <c r="F323" t="s">
        <v>166</v>
      </c>
      <c r="G323" t="s">
        <v>167</v>
      </c>
      <c r="H323" t="s">
        <v>167</v>
      </c>
      <c r="J323" t="s">
        <v>168</v>
      </c>
      <c r="L323">
        <v>4.9000000000000004</v>
      </c>
      <c r="N323" t="s">
        <v>169</v>
      </c>
      <c r="U323" t="s">
        <v>168</v>
      </c>
      <c r="Y323" t="s">
        <v>168</v>
      </c>
      <c r="AC323" t="s">
        <v>168</v>
      </c>
      <c r="AG323" t="s">
        <v>168</v>
      </c>
      <c r="AK323" t="s">
        <v>168</v>
      </c>
      <c r="AN323">
        <v>25569</v>
      </c>
      <c r="AP323" t="s">
        <v>173</v>
      </c>
      <c r="AQ323">
        <v>25569</v>
      </c>
      <c r="AR323" t="s">
        <v>173</v>
      </c>
      <c r="AS323" t="s">
        <v>174</v>
      </c>
      <c r="AT323" t="s">
        <v>167</v>
      </c>
      <c r="AV323" t="s">
        <v>167</v>
      </c>
      <c r="AW323" t="s">
        <v>167</v>
      </c>
      <c r="AX323" t="s">
        <v>167</v>
      </c>
      <c r="AY323" t="s">
        <v>167</v>
      </c>
      <c r="AZ323" t="s">
        <v>167</v>
      </c>
      <c r="BA323" t="s">
        <v>167</v>
      </c>
      <c r="BB323" t="s">
        <v>167</v>
      </c>
      <c r="BC323" t="s">
        <v>167</v>
      </c>
      <c r="BD323" t="s">
        <v>167</v>
      </c>
      <c r="BE323" t="s">
        <v>167</v>
      </c>
    </row>
    <row r="324" spans="1:57" x14ac:dyDescent="0.25">
      <c r="A324">
        <v>287</v>
      </c>
      <c r="B324">
        <v>287</v>
      </c>
      <c r="C324" t="s">
        <v>521</v>
      </c>
      <c r="E324" t="s">
        <v>165</v>
      </c>
      <c r="F324" t="s">
        <v>166</v>
      </c>
      <c r="G324" t="s">
        <v>167</v>
      </c>
      <c r="H324" t="s">
        <v>167</v>
      </c>
      <c r="J324" t="s">
        <v>168</v>
      </c>
      <c r="L324">
        <v>2</v>
      </c>
      <c r="N324" t="s">
        <v>169</v>
      </c>
      <c r="U324" t="s">
        <v>168</v>
      </c>
      <c r="Y324" t="s">
        <v>168</v>
      </c>
      <c r="AC324" t="s">
        <v>168</v>
      </c>
      <c r="AG324" t="s">
        <v>168</v>
      </c>
      <c r="AK324" t="s">
        <v>168</v>
      </c>
      <c r="AN324">
        <v>25569</v>
      </c>
      <c r="AP324" t="s">
        <v>173</v>
      </c>
      <c r="AQ324">
        <v>25569</v>
      </c>
      <c r="AR324" t="s">
        <v>173</v>
      </c>
      <c r="AS324" t="s">
        <v>174</v>
      </c>
      <c r="AT324" t="s">
        <v>167</v>
      </c>
      <c r="AV324" t="s">
        <v>167</v>
      </c>
      <c r="AW324" t="s">
        <v>167</v>
      </c>
      <c r="AX324" t="s">
        <v>167</v>
      </c>
      <c r="AY324" t="s">
        <v>167</v>
      </c>
      <c r="AZ324" t="s">
        <v>167</v>
      </c>
      <c r="BA324" t="s">
        <v>167</v>
      </c>
      <c r="BB324" t="s">
        <v>167</v>
      </c>
      <c r="BC324" t="s">
        <v>167</v>
      </c>
      <c r="BD324" t="s">
        <v>167</v>
      </c>
      <c r="BE324" t="s">
        <v>167</v>
      </c>
    </row>
    <row r="325" spans="1:57" x14ac:dyDescent="0.25">
      <c r="A325">
        <v>289</v>
      </c>
      <c r="B325">
        <v>289</v>
      </c>
      <c r="C325" t="s">
        <v>522</v>
      </c>
      <c r="E325" t="s">
        <v>165</v>
      </c>
      <c r="F325" t="s">
        <v>166</v>
      </c>
      <c r="G325" t="s">
        <v>167</v>
      </c>
      <c r="H325" t="s">
        <v>167</v>
      </c>
      <c r="J325" t="s">
        <v>168</v>
      </c>
      <c r="L325">
        <v>48</v>
      </c>
      <c r="N325" t="s">
        <v>169</v>
      </c>
      <c r="U325" t="s">
        <v>168</v>
      </c>
      <c r="Y325" t="s">
        <v>168</v>
      </c>
      <c r="AC325" t="s">
        <v>168</v>
      </c>
      <c r="AG325" t="s">
        <v>168</v>
      </c>
      <c r="AK325" t="s">
        <v>168</v>
      </c>
      <c r="AN325">
        <v>25569</v>
      </c>
      <c r="AP325" t="s">
        <v>173</v>
      </c>
      <c r="AQ325">
        <v>25569</v>
      </c>
      <c r="AR325" t="s">
        <v>173</v>
      </c>
      <c r="AS325" t="s">
        <v>174</v>
      </c>
      <c r="AT325" t="s">
        <v>167</v>
      </c>
      <c r="AV325" t="s">
        <v>167</v>
      </c>
      <c r="AW325" t="s">
        <v>167</v>
      </c>
      <c r="AX325" t="s">
        <v>167</v>
      </c>
      <c r="AY325" t="s">
        <v>167</v>
      </c>
      <c r="AZ325" t="s">
        <v>167</v>
      </c>
      <c r="BA325" t="s">
        <v>167</v>
      </c>
      <c r="BB325" t="s">
        <v>167</v>
      </c>
      <c r="BC325" t="s">
        <v>167</v>
      </c>
      <c r="BD325" t="s">
        <v>167</v>
      </c>
      <c r="BE325" t="s">
        <v>167</v>
      </c>
    </row>
    <row r="326" spans="1:57" x14ac:dyDescent="0.25">
      <c r="A326">
        <v>290</v>
      </c>
      <c r="B326">
        <v>290</v>
      </c>
      <c r="C326" t="s">
        <v>523</v>
      </c>
      <c r="E326" t="s">
        <v>165</v>
      </c>
      <c r="F326" t="s">
        <v>166</v>
      </c>
      <c r="G326" t="s">
        <v>167</v>
      </c>
      <c r="H326" t="s">
        <v>167</v>
      </c>
      <c r="J326" t="s">
        <v>168</v>
      </c>
      <c r="L326">
        <v>0.1</v>
      </c>
      <c r="N326" t="s">
        <v>169</v>
      </c>
      <c r="U326" t="s">
        <v>168</v>
      </c>
      <c r="Y326" t="s">
        <v>168</v>
      </c>
      <c r="AC326" t="s">
        <v>168</v>
      </c>
      <c r="AG326" t="s">
        <v>168</v>
      </c>
      <c r="AK326" t="s">
        <v>168</v>
      </c>
      <c r="AN326">
        <v>25569</v>
      </c>
      <c r="AP326" t="s">
        <v>173</v>
      </c>
      <c r="AQ326">
        <v>25569</v>
      </c>
      <c r="AR326" t="s">
        <v>173</v>
      </c>
      <c r="AS326" t="s">
        <v>174</v>
      </c>
      <c r="AT326" t="s">
        <v>167</v>
      </c>
      <c r="AV326" t="s">
        <v>167</v>
      </c>
      <c r="AW326" t="s">
        <v>167</v>
      </c>
      <c r="AX326" t="s">
        <v>167</v>
      </c>
      <c r="AY326" t="s">
        <v>167</v>
      </c>
      <c r="AZ326" t="s">
        <v>167</v>
      </c>
      <c r="BA326" t="s">
        <v>167</v>
      </c>
      <c r="BB326" t="s">
        <v>167</v>
      </c>
      <c r="BC326" t="s">
        <v>167</v>
      </c>
      <c r="BD326" t="s">
        <v>167</v>
      </c>
      <c r="BE326" t="s">
        <v>167</v>
      </c>
    </row>
    <row r="327" spans="1:57" x14ac:dyDescent="0.25">
      <c r="A327">
        <v>291</v>
      </c>
      <c r="B327">
        <v>291</v>
      </c>
      <c r="C327" t="s">
        <v>524</v>
      </c>
      <c r="E327" t="s">
        <v>165</v>
      </c>
      <c r="F327" t="s">
        <v>166</v>
      </c>
      <c r="G327" t="s">
        <v>167</v>
      </c>
      <c r="H327" t="s">
        <v>167</v>
      </c>
      <c r="I327" t="s">
        <v>168</v>
      </c>
      <c r="K327">
        <v>1</v>
      </c>
      <c r="M327" t="s">
        <v>169</v>
      </c>
      <c r="U327" t="s">
        <v>168</v>
      </c>
      <c r="Y327" t="s">
        <v>168</v>
      </c>
      <c r="AC327" t="s">
        <v>168</v>
      </c>
      <c r="AG327" t="s">
        <v>168</v>
      </c>
      <c r="AK327" t="s">
        <v>168</v>
      </c>
      <c r="AN327">
        <v>25569</v>
      </c>
      <c r="AP327" t="s">
        <v>173</v>
      </c>
      <c r="AQ327">
        <v>25569</v>
      </c>
      <c r="AR327" t="s">
        <v>173</v>
      </c>
      <c r="AS327" t="s">
        <v>174</v>
      </c>
      <c r="AT327" t="s">
        <v>167</v>
      </c>
      <c r="AV327" t="s">
        <v>167</v>
      </c>
      <c r="AW327" t="s">
        <v>167</v>
      </c>
      <c r="AX327" t="s">
        <v>167</v>
      </c>
      <c r="AY327" t="s">
        <v>167</v>
      </c>
      <c r="AZ327" t="s">
        <v>167</v>
      </c>
      <c r="BA327" t="s">
        <v>167</v>
      </c>
      <c r="BB327" t="s">
        <v>167</v>
      </c>
      <c r="BC327" t="s">
        <v>167</v>
      </c>
      <c r="BD327" t="s">
        <v>167</v>
      </c>
      <c r="BE327" t="s">
        <v>167</v>
      </c>
    </row>
    <row r="328" spans="1:57" x14ac:dyDescent="0.25">
      <c r="A328">
        <v>292</v>
      </c>
      <c r="B328">
        <v>292</v>
      </c>
      <c r="C328" t="s">
        <v>525</v>
      </c>
      <c r="E328" t="s">
        <v>165</v>
      </c>
      <c r="F328" t="s">
        <v>166</v>
      </c>
      <c r="G328" t="s">
        <v>167</v>
      </c>
      <c r="H328" t="s">
        <v>167</v>
      </c>
      <c r="J328" t="s">
        <v>168</v>
      </c>
      <c r="L328">
        <v>10</v>
      </c>
      <c r="N328" t="s">
        <v>169</v>
      </c>
      <c r="U328" t="s">
        <v>168</v>
      </c>
      <c r="Y328" t="s">
        <v>168</v>
      </c>
      <c r="AC328" t="s">
        <v>168</v>
      </c>
      <c r="AG328" t="s">
        <v>168</v>
      </c>
      <c r="AK328" t="s">
        <v>168</v>
      </c>
      <c r="AN328">
        <v>25569</v>
      </c>
      <c r="AP328" t="s">
        <v>173</v>
      </c>
      <c r="AQ328">
        <v>25569</v>
      </c>
      <c r="AR328" t="s">
        <v>173</v>
      </c>
      <c r="AS328" t="s">
        <v>174</v>
      </c>
      <c r="AT328" t="s">
        <v>167</v>
      </c>
      <c r="AV328" t="s">
        <v>167</v>
      </c>
      <c r="AW328" t="s">
        <v>167</v>
      </c>
      <c r="AX328" t="s">
        <v>167</v>
      </c>
      <c r="AY328" t="s">
        <v>167</v>
      </c>
      <c r="AZ328" t="s">
        <v>167</v>
      </c>
      <c r="BA328" t="s">
        <v>167</v>
      </c>
      <c r="BB328" t="s">
        <v>167</v>
      </c>
      <c r="BC328" t="s">
        <v>167</v>
      </c>
      <c r="BD328" t="s">
        <v>167</v>
      </c>
      <c r="BE328" t="s">
        <v>167</v>
      </c>
    </row>
    <row r="329" spans="1:57" x14ac:dyDescent="0.25">
      <c r="A329">
        <v>293</v>
      </c>
      <c r="B329">
        <v>293</v>
      </c>
      <c r="C329" t="s">
        <v>526</v>
      </c>
      <c r="E329" t="s">
        <v>165</v>
      </c>
      <c r="F329" t="s">
        <v>166</v>
      </c>
      <c r="G329" t="s">
        <v>167</v>
      </c>
      <c r="H329" t="s">
        <v>167</v>
      </c>
      <c r="J329" t="s">
        <v>168</v>
      </c>
      <c r="L329">
        <v>5</v>
      </c>
      <c r="N329" t="s">
        <v>169</v>
      </c>
      <c r="U329" t="s">
        <v>168</v>
      </c>
      <c r="Y329" t="s">
        <v>168</v>
      </c>
      <c r="AC329" t="s">
        <v>168</v>
      </c>
      <c r="AG329" t="s">
        <v>168</v>
      </c>
      <c r="AK329" t="s">
        <v>168</v>
      </c>
      <c r="AN329">
        <v>25569</v>
      </c>
      <c r="AP329" t="s">
        <v>173</v>
      </c>
      <c r="AQ329">
        <v>25569</v>
      </c>
      <c r="AR329" t="s">
        <v>173</v>
      </c>
      <c r="AS329" t="s">
        <v>174</v>
      </c>
      <c r="AT329" t="s">
        <v>167</v>
      </c>
      <c r="AV329" t="s">
        <v>167</v>
      </c>
      <c r="AW329" t="s">
        <v>167</v>
      </c>
      <c r="AX329" t="s">
        <v>167</v>
      </c>
      <c r="AY329" t="s">
        <v>167</v>
      </c>
      <c r="AZ329" t="s">
        <v>167</v>
      </c>
      <c r="BA329" t="s">
        <v>167</v>
      </c>
      <c r="BB329" t="s">
        <v>167</v>
      </c>
      <c r="BC329" t="s">
        <v>167</v>
      </c>
      <c r="BD329" t="s">
        <v>167</v>
      </c>
      <c r="BE329" t="s">
        <v>167</v>
      </c>
    </row>
    <row r="330" spans="1:57" x14ac:dyDescent="0.25">
      <c r="A330">
        <v>294</v>
      </c>
      <c r="B330">
        <v>294</v>
      </c>
      <c r="C330" t="s">
        <v>527</v>
      </c>
      <c r="E330" t="s">
        <v>165</v>
      </c>
      <c r="F330" t="s">
        <v>166</v>
      </c>
      <c r="G330" t="s">
        <v>167</v>
      </c>
      <c r="H330" t="s">
        <v>167</v>
      </c>
      <c r="I330" t="s">
        <v>168</v>
      </c>
      <c r="J330" t="s">
        <v>168</v>
      </c>
      <c r="K330">
        <v>0.45</v>
      </c>
      <c r="L330">
        <v>0.23</v>
      </c>
      <c r="M330" t="s">
        <v>169</v>
      </c>
      <c r="N330" t="s">
        <v>169</v>
      </c>
      <c r="U330" t="s">
        <v>168</v>
      </c>
      <c r="Y330" t="s">
        <v>168</v>
      </c>
      <c r="AC330" t="s">
        <v>168</v>
      </c>
      <c r="AG330" t="s">
        <v>168</v>
      </c>
      <c r="AK330" t="s">
        <v>168</v>
      </c>
      <c r="AN330">
        <v>25569</v>
      </c>
      <c r="AP330" t="s">
        <v>173</v>
      </c>
      <c r="AQ330">
        <v>25569</v>
      </c>
      <c r="AR330" t="s">
        <v>173</v>
      </c>
      <c r="AS330" t="s">
        <v>174</v>
      </c>
      <c r="AT330" t="s">
        <v>167</v>
      </c>
      <c r="AV330" t="s">
        <v>167</v>
      </c>
      <c r="AW330" t="s">
        <v>167</v>
      </c>
      <c r="AX330" t="s">
        <v>167</v>
      </c>
      <c r="AY330" t="s">
        <v>167</v>
      </c>
      <c r="AZ330" t="s">
        <v>167</v>
      </c>
      <c r="BA330" t="s">
        <v>167</v>
      </c>
      <c r="BB330" t="s">
        <v>167</v>
      </c>
      <c r="BC330" t="s">
        <v>167</v>
      </c>
      <c r="BD330" t="s">
        <v>167</v>
      </c>
      <c r="BE330" t="s">
        <v>167</v>
      </c>
    </row>
    <row r="331" spans="1:57" x14ac:dyDescent="0.25">
      <c r="A331">
        <v>295</v>
      </c>
      <c r="B331">
        <v>295</v>
      </c>
      <c r="C331" t="s">
        <v>528</v>
      </c>
      <c r="E331" t="s">
        <v>165</v>
      </c>
      <c r="F331" t="s">
        <v>166</v>
      </c>
      <c r="G331" t="s">
        <v>167</v>
      </c>
      <c r="H331" t="s">
        <v>167</v>
      </c>
      <c r="J331" t="s">
        <v>168</v>
      </c>
      <c r="L331">
        <v>1</v>
      </c>
      <c r="N331" t="s">
        <v>169</v>
      </c>
      <c r="U331" t="s">
        <v>168</v>
      </c>
      <c r="Y331" t="s">
        <v>168</v>
      </c>
      <c r="AC331" t="s">
        <v>168</v>
      </c>
      <c r="AG331" t="s">
        <v>168</v>
      </c>
      <c r="AK331" t="s">
        <v>168</v>
      </c>
      <c r="AN331">
        <v>25569</v>
      </c>
      <c r="AP331" t="s">
        <v>173</v>
      </c>
      <c r="AQ331">
        <v>25569</v>
      </c>
      <c r="AR331" t="s">
        <v>173</v>
      </c>
      <c r="AS331" t="s">
        <v>174</v>
      </c>
      <c r="AT331" t="s">
        <v>167</v>
      </c>
      <c r="AV331" t="s">
        <v>167</v>
      </c>
      <c r="AW331" t="s">
        <v>167</v>
      </c>
      <c r="AX331" t="s">
        <v>167</v>
      </c>
      <c r="AY331" t="s">
        <v>167</v>
      </c>
      <c r="AZ331" t="s">
        <v>167</v>
      </c>
      <c r="BA331" t="s">
        <v>167</v>
      </c>
      <c r="BB331" t="s">
        <v>167</v>
      </c>
      <c r="BC331" t="s">
        <v>167</v>
      </c>
      <c r="BD331" t="s">
        <v>167</v>
      </c>
      <c r="BE331" t="s">
        <v>167</v>
      </c>
    </row>
    <row r="332" spans="1:57" x14ac:dyDescent="0.25">
      <c r="A332">
        <v>296</v>
      </c>
      <c r="B332">
        <v>296</v>
      </c>
      <c r="C332" t="s">
        <v>529</v>
      </c>
      <c r="E332" t="s">
        <v>165</v>
      </c>
      <c r="F332" t="s">
        <v>166</v>
      </c>
      <c r="G332" t="s">
        <v>167</v>
      </c>
      <c r="H332" t="s">
        <v>167</v>
      </c>
      <c r="J332" t="s">
        <v>168</v>
      </c>
      <c r="L332">
        <v>532</v>
      </c>
      <c r="N332" t="s">
        <v>169</v>
      </c>
      <c r="U332" t="s">
        <v>168</v>
      </c>
      <c r="Y332" t="s">
        <v>168</v>
      </c>
      <c r="AC332" t="s">
        <v>168</v>
      </c>
      <c r="AG332" t="s">
        <v>168</v>
      </c>
      <c r="AK332" t="s">
        <v>168</v>
      </c>
      <c r="AN332">
        <v>25569</v>
      </c>
      <c r="AP332" t="s">
        <v>173</v>
      </c>
      <c r="AQ332">
        <v>25569</v>
      </c>
      <c r="AR332" t="s">
        <v>173</v>
      </c>
      <c r="AS332" t="s">
        <v>174</v>
      </c>
      <c r="AT332" t="s">
        <v>167</v>
      </c>
      <c r="AV332" t="s">
        <v>167</v>
      </c>
      <c r="AW332" t="s">
        <v>167</v>
      </c>
      <c r="AX332" t="s">
        <v>167</v>
      </c>
      <c r="AY332" t="s">
        <v>167</v>
      </c>
      <c r="AZ332" t="s">
        <v>167</v>
      </c>
      <c r="BA332" t="s">
        <v>167</v>
      </c>
      <c r="BB332" t="s">
        <v>167</v>
      </c>
      <c r="BC332" t="s">
        <v>167</v>
      </c>
      <c r="BD332" t="s">
        <v>167</v>
      </c>
      <c r="BE332" t="s">
        <v>167</v>
      </c>
    </row>
    <row r="333" spans="1:57" x14ac:dyDescent="0.25">
      <c r="A333">
        <v>297</v>
      </c>
      <c r="B333">
        <v>297</v>
      </c>
      <c r="C333" t="s">
        <v>530</v>
      </c>
      <c r="E333" t="s">
        <v>165</v>
      </c>
      <c r="F333" t="s">
        <v>166</v>
      </c>
      <c r="G333" t="s">
        <v>167</v>
      </c>
      <c r="H333" t="s">
        <v>167</v>
      </c>
      <c r="I333" t="s">
        <v>168</v>
      </c>
      <c r="J333" t="s">
        <v>168</v>
      </c>
      <c r="K333">
        <v>452</v>
      </c>
      <c r="L333">
        <v>361</v>
      </c>
      <c r="M333" t="s">
        <v>169</v>
      </c>
      <c r="N333" t="s">
        <v>169</v>
      </c>
      <c r="U333" t="s">
        <v>168</v>
      </c>
      <c r="Y333" t="s">
        <v>168</v>
      </c>
      <c r="AC333" t="s">
        <v>168</v>
      </c>
      <c r="AG333" t="s">
        <v>168</v>
      </c>
      <c r="AK333" t="s">
        <v>168</v>
      </c>
      <c r="AN333">
        <v>25569</v>
      </c>
      <c r="AP333" t="s">
        <v>173</v>
      </c>
      <c r="AQ333">
        <v>25569</v>
      </c>
      <c r="AR333" t="s">
        <v>173</v>
      </c>
      <c r="AS333" t="s">
        <v>174</v>
      </c>
      <c r="AT333" t="s">
        <v>167</v>
      </c>
      <c r="AV333" t="s">
        <v>167</v>
      </c>
      <c r="AW333" t="s">
        <v>167</v>
      </c>
      <c r="AX333" t="s">
        <v>167</v>
      </c>
      <c r="AY333" t="s">
        <v>167</v>
      </c>
      <c r="AZ333" t="s">
        <v>167</v>
      </c>
      <c r="BA333" t="s">
        <v>167</v>
      </c>
      <c r="BB333" t="s">
        <v>167</v>
      </c>
      <c r="BC333" t="s">
        <v>167</v>
      </c>
      <c r="BD333" t="s">
        <v>167</v>
      </c>
      <c r="BE333" t="s">
        <v>167</v>
      </c>
    </row>
    <row r="334" spans="1:57" x14ac:dyDescent="0.25">
      <c r="A334">
        <v>298</v>
      </c>
      <c r="B334">
        <v>298</v>
      </c>
      <c r="C334" t="s">
        <v>531</v>
      </c>
      <c r="E334" t="s">
        <v>165</v>
      </c>
      <c r="F334" t="s">
        <v>166</v>
      </c>
      <c r="G334" t="s">
        <v>167</v>
      </c>
      <c r="H334" t="s">
        <v>167</v>
      </c>
      <c r="J334" t="s">
        <v>168</v>
      </c>
      <c r="L334">
        <v>713</v>
      </c>
      <c r="N334" t="s">
        <v>169</v>
      </c>
      <c r="U334" t="s">
        <v>168</v>
      </c>
      <c r="Y334" t="s">
        <v>168</v>
      </c>
      <c r="AC334" t="s">
        <v>168</v>
      </c>
      <c r="AG334" t="s">
        <v>168</v>
      </c>
      <c r="AK334" t="s">
        <v>168</v>
      </c>
      <c r="AN334">
        <v>25569</v>
      </c>
      <c r="AP334" t="s">
        <v>173</v>
      </c>
      <c r="AQ334">
        <v>25569</v>
      </c>
      <c r="AR334" t="s">
        <v>173</v>
      </c>
      <c r="AS334" t="s">
        <v>174</v>
      </c>
      <c r="AT334" t="s">
        <v>167</v>
      </c>
      <c r="AV334" t="s">
        <v>167</v>
      </c>
      <c r="AW334" t="s">
        <v>167</v>
      </c>
      <c r="AX334" t="s">
        <v>167</v>
      </c>
      <c r="AY334" t="s">
        <v>167</v>
      </c>
      <c r="AZ334" t="s">
        <v>167</v>
      </c>
      <c r="BA334" t="s">
        <v>167</v>
      </c>
      <c r="BB334" t="s">
        <v>167</v>
      </c>
      <c r="BC334" t="s">
        <v>167</v>
      </c>
      <c r="BD334" t="s">
        <v>167</v>
      </c>
      <c r="BE334" t="s">
        <v>167</v>
      </c>
    </row>
    <row r="335" spans="1:57" x14ac:dyDescent="0.25">
      <c r="A335">
        <v>299</v>
      </c>
      <c r="B335">
        <v>299</v>
      </c>
      <c r="C335" t="s">
        <v>532</v>
      </c>
      <c r="E335" t="s">
        <v>165</v>
      </c>
      <c r="F335" t="s">
        <v>166</v>
      </c>
      <c r="G335" t="s">
        <v>167</v>
      </c>
      <c r="H335" t="s">
        <v>167</v>
      </c>
      <c r="J335" t="s">
        <v>168</v>
      </c>
      <c r="L335">
        <v>152</v>
      </c>
      <c r="N335" t="s">
        <v>169</v>
      </c>
      <c r="U335" t="s">
        <v>168</v>
      </c>
      <c r="Y335" t="s">
        <v>168</v>
      </c>
      <c r="AC335" t="s">
        <v>168</v>
      </c>
      <c r="AG335" t="s">
        <v>168</v>
      </c>
      <c r="AK335" t="s">
        <v>168</v>
      </c>
      <c r="AN335">
        <v>25569</v>
      </c>
      <c r="AP335" t="s">
        <v>173</v>
      </c>
      <c r="AQ335">
        <v>25569</v>
      </c>
      <c r="AR335" t="s">
        <v>173</v>
      </c>
      <c r="AS335" t="s">
        <v>174</v>
      </c>
      <c r="AT335" t="s">
        <v>167</v>
      </c>
      <c r="AV335" t="s">
        <v>167</v>
      </c>
      <c r="AW335" t="s">
        <v>167</v>
      </c>
      <c r="AX335" t="s">
        <v>167</v>
      </c>
      <c r="AY335" t="s">
        <v>167</v>
      </c>
      <c r="AZ335" t="s">
        <v>167</v>
      </c>
      <c r="BA335" t="s">
        <v>167</v>
      </c>
      <c r="BB335" t="s">
        <v>167</v>
      </c>
      <c r="BC335" t="s">
        <v>167</v>
      </c>
      <c r="BD335" t="s">
        <v>167</v>
      </c>
      <c r="BE335" t="s">
        <v>167</v>
      </c>
    </row>
    <row r="336" spans="1:57" x14ac:dyDescent="0.25">
      <c r="A336">
        <v>300</v>
      </c>
      <c r="B336">
        <v>300</v>
      </c>
      <c r="C336" t="s">
        <v>533</v>
      </c>
      <c r="E336" t="s">
        <v>165</v>
      </c>
      <c r="F336" t="s">
        <v>166</v>
      </c>
      <c r="G336" t="s">
        <v>167</v>
      </c>
      <c r="H336" t="s">
        <v>167</v>
      </c>
      <c r="J336" t="s">
        <v>168</v>
      </c>
      <c r="L336">
        <v>266</v>
      </c>
      <c r="N336" t="s">
        <v>169</v>
      </c>
      <c r="U336" t="s">
        <v>168</v>
      </c>
      <c r="Y336" t="s">
        <v>168</v>
      </c>
      <c r="AC336" t="s">
        <v>168</v>
      </c>
      <c r="AG336" t="s">
        <v>168</v>
      </c>
      <c r="AK336" t="s">
        <v>168</v>
      </c>
      <c r="AN336">
        <v>25569</v>
      </c>
      <c r="AP336" t="s">
        <v>173</v>
      </c>
      <c r="AQ336">
        <v>25569</v>
      </c>
      <c r="AR336" t="s">
        <v>173</v>
      </c>
      <c r="AS336" t="s">
        <v>174</v>
      </c>
      <c r="AT336" t="s">
        <v>167</v>
      </c>
      <c r="AV336" t="s">
        <v>167</v>
      </c>
      <c r="AW336" t="s">
        <v>167</v>
      </c>
      <c r="AX336" t="s">
        <v>167</v>
      </c>
      <c r="AY336" t="s">
        <v>167</v>
      </c>
      <c r="AZ336" t="s">
        <v>167</v>
      </c>
      <c r="BA336" t="s">
        <v>167</v>
      </c>
      <c r="BB336" t="s">
        <v>167</v>
      </c>
      <c r="BC336" t="s">
        <v>167</v>
      </c>
      <c r="BD336" t="s">
        <v>167</v>
      </c>
      <c r="BE336" t="s">
        <v>167</v>
      </c>
    </row>
    <row r="337" spans="1:57" x14ac:dyDescent="0.25">
      <c r="A337">
        <v>301</v>
      </c>
      <c r="B337">
        <v>301</v>
      </c>
      <c r="C337" t="s">
        <v>534</v>
      </c>
      <c r="D337" t="s">
        <v>534</v>
      </c>
      <c r="E337" t="s">
        <v>165</v>
      </c>
      <c r="F337" t="s">
        <v>166</v>
      </c>
      <c r="G337" t="s">
        <v>167</v>
      </c>
      <c r="H337" t="s">
        <v>167</v>
      </c>
      <c r="I337" t="s">
        <v>168</v>
      </c>
      <c r="K337">
        <v>28</v>
      </c>
      <c r="M337" t="s">
        <v>169</v>
      </c>
      <c r="U337" t="s">
        <v>168</v>
      </c>
      <c r="Y337" t="s">
        <v>168</v>
      </c>
      <c r="AC337" t="s">
        <v>168</v>
      </c>
      <c r="AG337" t="s">
        <v>168</v>
      </c>
      <c r="AK337" t="s">
        <v>168</v>
      </c>
      <c r="AN337" t="s">
        <v>535</v>
      </c>
      <c r="AP337" t="s">
        <v>262</v>
      </c>
      <c r="AQ337" t="s">
        <v>535</v>
      </c>
      <c r="AR337" t="s">
        <v>173</v>
      </c>
      <c r="AS337" t="s">
        <v>174</v>
      </c>
      <c r="AT337" t="s">
        <v>167</v>
      </c>
      <c r="AV337" t="s">
        <v>167</v>
      </c>
      <c r="AW337" t="s">
        <v>167</v>
      </c>
      <c r="AX337" t="s">
        <v>167</v>
      </c>
      <c r="AY337" t="s">
        <v>167</v>
      </c>
      <c r="AZ337" t="s">
        <v>167</v>
      </c>
      <c r="BA337" t="s">
        <v>167</v>
      </c>
      <c r="BB337" t="s">
        <v>167</v>
      </c>
      <c r="BC337" t="s">
        <v>167</v>
      </c>
      <c r="BD337" t="s">
        <v>167</v>
      </c>
      <c r="BE337" t="s">
        <v>167</v>
      </c>
    </row>
    <row r="338" spans="1:57" x14ac:dyDescent="0.25">
      <c r="A338">
        <v>302</v>
      </c>
      <c r="B338">
        <v>302</v>
      </c>
      <c r="C338" t="s">
        <v>536</v>
      </c>
      <c r="E338" t="s">
        <v>165</v>
      </c>
      <c r="F338" t="s">
        <v>166</v>
      </c>
      <c r="G338" t="s">
        <v>167</v>
      </c>
      <c r="H338" t="s">
        <v>167</v>
      </c>
      <c r="J338" t="s">
        <v>168</v>
      </c>
      <c r="L338">
        <v>4.4999999999999998E-2</v>
      </c>
      <c r="N338" t="s">
        <v>169</v>
      </c>
      <c r="U338" t="s">
        <v>168</v>
      </c>
      <c r="Y338" t="s">
        <v>168</v>
      </c>
      <c r="AC338" t="s">
        <v>168</v>
      </c>
      <c r="AG338" t="s">
        <v>168</v>
      </c>
      <c r="AK338" t="s">
        <v>168</v>
      </c>
      <c r="AN338">
        <v>25569</v>
      </c>
      <c r="AP338" t="s">
        <v>173</v>
      </c>
      <c r="AQ338">
        <v>25569</v>
      </c>
      <c r="AR338" t="s">
        <v>173</v>
      </c>
      <c r="AS338" t="s">
        <v>174</v>
      </c>
      <c r="AT338" t="s">
        <v>167</v>
      </c>
      <c r="AV338" t="s">
        <v>167</v>
      </c>
      <c r="AW338" t="s">
        <v>167</v>
      </c>
      <c r="AX338" t="s">
        <v>167</v>
      </c>
      <c r="AY338" t="s">
        <v>167</v>
      </c>
      <c r="AZ338" t="s">
        <v>167</v>
      </c>
      <c r="BA338" t="s">
        <v>167</v>
      </c>
      <c r="BB338" t="s">
        <v>167</v>
      </c>
      <c r="BC338" t="s">
        <v>167</v>
      </c>
      <c r="BD338" t="s">
        <v>167</v>
      </c>
      <c r="BE338" t="s">
        <v>167</v>
      </c>
    </row>
    <row r="339" spans="1:57" x14ac:dyDescent="0.25">
      <c r="A339">
        <v>631</v>
      </c>
      <c r="B339">
        <v>631</v>
      </c>
      <c r="C339" t="s">
        <v>537</v>
      </c>
      <c r="E339" t="s">
        <v>165</v>
      </c>
      <c r="F339" t="s">
        <v>166</v>
      </c>
      <c r="G339" t="s">
        <v>167</v>
      </c>
      <c r="H339" t="s">
        <v>167</v>
      </c>
      <c r="J339" t="s">
        <v>168</v>
      </c>
      <c r="L339">
        <v>106</v>
      </c>
      <c r="N339" t="s">
        <v>169</v>
      </c>
      <c r="U339" t="s">
        <v>168</v>
      </c>
      <c r="Y339" t="s">
        <v>168</v>
      </c>
      <c r="AC339" t="s">
        <v>168</v>
      </c>
      <c r="AG339" t="s">
        <v>168</v>
      </c>
      <c r="AK339" t="s">
        <v>168</v>
      </c>
      <c r="AN339">
        <v>25569</v>
      </c>
      <c r="AP339" t="s">
        <v>173</v>
      </c>
      <c r="AQ339">
        <v>25569</v>
      </c>
      <c r="AR339" t="s">
        <v>173</v>
      </c>
      <c r="AS339">
        <v>25569</v>
      </c>
      <c r="AT339" t="s">
        <v>167</v>
      </c>
      <c r="AV339" t="s">
        <v>167</v>
      </c>
      <c r="AW339" t="s">
        <v>167</v>
      </c>
      <c r="AX339" t="s">
        <v>167</v>
      </c>
      <c r="AY339" t="s">
        <v>167</v>
      </c>
      <c r="AZ339" t="s">
        <v>167</v>
      </c>
      <c r="BA339" t="s">
        <v>167</v>
      </c>
      <c r="BB339" t="s">
        <v>167</v>
      </c>
      <c r="BC339" t="s">
        <v>167</v>
      </c>
      <c r="BD339" t="s">
        <v>167</v>
      </c>
      <c r="BE339" t="s">
        <v>167</v>
      </c>
    </row>
    <row r="340" spans="1:57" x14ac:dyDescent="0.25">
      <c r="A340">
        <v>303</v>
      </c>
      <c r="B340">
        <v>303</v>
      </c>
      <c r="C340" t="s">
        <v>538</v>
      </c>
      <c r="E340" t="s">
        <v>165</v>
      </c>
      <c r="F340" t="s">
        <v>166</v>
      </c>
      <c r="G340" t="s">
        <v>167</v>
      </c>
      <c r="H340" t="s">
        <v>167</v>
      </c>
      <c r="I340" t="s">
        <v>168</v>
      </c>
      <c r="J340" t="s">
        <v>168</v>
      </c>
      <c r="K340">
        <v>1290</v>
      </c>
      <c r="L340">
        <v>1040</v>
      </c>
      <c r="M340" t="s">
        <v>169</v>
      </c>
      <c r="N340" t="s">
        <v>169</v>
      </c>
      <c r="U340" t="s">
        <v>168</v>
      </c>
      <c r="Y340" t="s">
        <v>168</v>
      </c>
      <c r="AC340" t="s">
        <v>168</v>
      </c>
      <c r="AG340" t="s">
        <v>168</v>
      </c>
      <c r="AK340" t="s">
        <v>168</v>
      </c>
      <c r="AN340">
        <v>25569</v>
      </c>
      <c r="AP340" t="s">
        <v>173</v>
      </c>
      <c r="AQ340">
        <v>25569</v>
      </c>
      <c r="AR340" t="s">
        <v>173</v>
      </c>
      <c r="AS340" t="s">
        <v>174</v>
      </c>
      <c r="AT340" t="s">
        <v>167</v>
      </c>
      <c r="AV340" t="s">
        <v>167</v>
      </c>
      <c r="AW340" t="s">
        <v>167</v>
      </c>
      <c r="AX340" t="s">
        <v>167</v>
      </c>
      <c r="AY340" t="s">
        <v>167</v>
      </c>
      <c r="AZ340" t="s">
        <v>167</v>
      </c>
      <c r="BA340" t="s">
        <v>167</v>
      </c>
      <c r="BB340" t="s">
        <v>167</v>
      </c>
      <c r="BC340" t="s">
        <v>167</v>
      </c>
      <c r="BD340" t="s">
        <v>167</v>
      </c>
      <c r="BE340" t="s">
        <v>167</v>
      </c>
    </row>
    <row r="341" spans="1:57" x14ac:dyDescent="0.25">
      <c r="A341">
        <v>304</v>
      </c>
      <c r="B341">
        <v>304</v>
      </c>
      <c r="C341" t="s">
        <v>539</v>
      </c>
      <c r="E341" t="s">
        <v>165</v>
      </c>
      <c r="F341" t="s">
        <v>166</v>
      </c>
      <c r="G341" t="s">
        <v>167</v>
      </c>
      <c r="H341" t="s">
        <v>167</v>
      </c>
      <c r="I341" t="s">
        <v>168</v>
      </c>
      <c r="J341" t="s">
        <v>168</v>
      </c>
      <c r="K341">
        <v>1230</v>
      </c>
      <c r="L341">
        <v>983</v>
      </c>
      <c r="M341" t="s">
        <v>169</v>
      </c>
      <c r="N341" t="s">
        <v>169</v>
      </c>
      <c r="U341" t="s">
        <v>168</v>
      </c>
      <c r="Y341" t="s">
        <v>168</v>
      </c>
      <c r="AC341" t="s">
        <v>168</v>
      </c>
      <c r="AG341" t="s">
        <v>168</v>
      </c>
      <c r="AK341" t="s">
        <v>168</v>
      </c>
      <c r="AN341">
        <v>25569</v>
      </c>
      <c r="AP341" t="s">
        <v>173</v>
      </c>
      <c r="AQ341">
        <v>25569</v>
      </c>
      <c r="AR341" t="s">
        <v>173</v>
      </c>
      <c r="AS341" t="s">
        <v>174</v>
      </c>
      <c r="AT341" t="s">
        <v>167</v>
      </c>
      <c r="AV341" t="s">
        <v>167</v>
      </c>
      <c r="AW341" t="s">
        <v>167</v>
      </c>
      <c r="AX341" t="s">
        <v>167</v>
      </c>
      <c r="AY341" t="s">
        <v>167</v>
      </c>
      <c r="AZ341" t="s">
        <v>167</v>
      </c>
      <c r="BA341" t="s">
        <v>167</v>
      </c>
      <c r="BB341" t="s">
        <v>167</v>
      </c>
      <c r="BC341" t="s">
        <v>167</v>
      </c>
      <c r="BD341" t="s">
        <v>167</v>
      </c>
      <c r="BE341" t="s">
        <v>167</v>
      </c>
    </row>
    <row r="342" spans="1:57" x14ac:dyDescent="0.25">
      <c r="A342">
        <v>307</v>
      </c>
      <c r="B342">
        <v>307</v>
      </c>
      <c r="C342" t="s">
        <v>540</v>
      </c>
      <c r="E342" t="s">
        <v>165</v>
      </c>
      <c r="F342" t="s">
        <v>166</v>
      </c>
      <c r="G342" t="s">
        <v>167</v>
      </c>
      <c r="H342" t="s">
        <v>167</v>
      </c>
      <c r="I342" t="s">
        <v>168</v>
      </c>
      <c r="J342" t="s">
        <v>168</v>
      </c>
      <c r="K342">
        <v>1300</v>
      </c>
      <c r="L342">
        <v>1040</v>
      </c>
      <c r="M342" t="s">
        <v>169</v>
      </c>
      <c r="N342" t="s">
        <v>169</v>
      </c>
      <c r="U342" t="s">
        <v>168</v>
      </c>
      <c r="Y342" t="s">
        <v>168</v>
      </c>
      <c r="AC342" t="s">
        <v>168</v>
      </c>
      <c r="AG342" t="s">
        <v>168</v>
      </c>
      <c r="AK342" t="s">
        <v>168</v>
      </c>
      <c r="AN342">
        <v>25569</v>
      </c>
      <c r="AP342" t="s">
        <v>173</v>
      </c>
      <c r="AQ342">
        <v>25569</v>
      </c>
      <c r="AR342" t="s">
        <v>173</v>
      </c>
      <c r="AS342" t="s">
        <v>174</v>
      </c>
      <c r="AT342" t="s">
        <v>167</v>
      </c>
      <c r="AV342" t="s">
        <v>167</v>
      </c>
      <c r="AW342" t="s">
        <v>167</v>
      </c>
      <c r="AX342" t="s">
        <v>167</v>
      </c>
      <c r="AY342" t="s">
        <v>167</v>
      </c>
      <c r="AZ342" t="s">
        <v>167</v>
      </c>
      <c r="BA342" t="s">
        <v>167</v>
      </c>
      <c r="BB342" t="s">
        <v>167</v>
      </c>
      <c r="BC342" t="s">
        <v>167</v>
      </c>
      <c r="BD342" t="s">
        <v>167</v>
      </c>
      <c r="BE342" t="s">
        <v>167</v>
      </c>
    </row>
    <row r="343" spans="1:57" x14ac:dyDescent="0.25">
      <c r="A343">
        <v>308</v>
      </c>
      <c r="B343">
        <v>308</v>
      </c>
      <c r="C343" t="s">
        <v>541</v>
      </c>
      <c r="E343" t="s">
        <v>165</v>
      </c>
      <c r="F343" t="s">
        <v>166</v>
      </c>
      <c r="G343" t="s">
        <v>167</v>
      </c>
      <c r="H343" t="s">
        <v>167</v>
      </c>
      <c r="I343" t="s">
        <v>168</v>
      </c>
      <c r="J343" t="s">
        <v>168</v>
      </c>
      <c r="K343">
        <v>356</v>
      </c>
      <c r="L343">
        <v>238</v>
      </c>
      <c r="M343" t="s">
        <v>169</v>
      </c>
      <c r="N343" t="s">
        <v>169</v>
      </c>
      <c r="U343" t="s">
        <v>168</v>
      </c>
      <c r="Y343" t="s">
        <v>168</v>
      </c>
      <c r="AC343" t="s">
        <v>168</v>
      </c>
      <c r="AG343" t="s">
        <v>168</v>
      </c>
      <c r="AK343" t="s">
        <v>168</v>
      </c>
      <c r="AN343">
        <v>25569</v>
      </c>
      <c r="AP343" t="s">
        <v>173</v>
      </c>
      <c r="AQ343">
        <v>25569</v>
      </c>
      <c r="AR343" t="s">
        <v>173</v>
      </c>
      <c r="AS343" t="s">
        <v>174</v>
      </c>
      <c r="AT343" t="s">
        <v>167</v>
      </c>
      <c r="AV343" t="s">
        <v>167</v>
      </c>
      <c r="AW343" t="s">
        <v>167</v>
      </c>
      <c r="AX343" t="s">
        <v>167</v>
      </c>
      <c r="AY343" t="s">
        <v>167</v>
      </c>
      <c r="AZ343" t="s">
        <v>167</v>
      </c>
      <c r="BA343" t="s">
        <v>167</v>
      </c>
      <c r="BB343" t="s">
        <v>167</v>
      </c>
      <c r="BC343" t="s">
        <v>167</v>
      </c>
      <c r="BD343" t="s">
        <v>167</v>
      </c>
      <c r="BE343" t="s">
        <v>167</v>
      </c>
    </row>
    <row r="344" spans="1:57" x14ac:dyDescent="0.25">
      <c r="A344">
        <v>305</v>
      </c>
      <c r="B344">
        <v>305</v>
      </c>
      <c r="C344" t="s">
        <v>542</v>
      </c>
      <c r="E344" t="s">
        <v>165</v>
      </c>
      <c r="F344" t="s">
        <v>166</v>
      </c>
      <c r="G344" t="s">
        <v>167</v>
      </c>
      <c r="H344" t="s">
        <v>167</v>
      </c>
      <c r="I344" t="s">
        <v>168</v>
      </c>
      <c r="J344" t="s">
        <v>168</v>
      </c>
      <c r="K344">
        <v>24</v>
      </c>
      <c r="L344">
        <v>12</v>
      </c>
      <c r="M344" t="s">
        <v>169</v>
      </c>
      <c r="N344" t="s">
        <v>169</v>
      </c>
      <c r="U344" t="s">
        <v>168</v>
      </c>
      <c r="Y344" t="s">
        <v>168</v>
      </c>
      <c r="AC344" t="s">
        <v>168</v>
      </c>
      <c r="AG344" t="s">
        <v>168</v>
      </c>
      <c r="AK344" t="s">
        <v>168</v>
      </c>
      <c r="AN344">
        <v>25569</v>
      </c>
      <c r="AP344" t="s">
        <v>173</v>
      </c>
      <c r="AQ344">
        <v>25569</v>
      </c>
      <c r="AR344" t="s">
        <v>173</v>
      </c>
      <c r="AS344" t="s">
        <v>174</v>
      </c>
      <c r="AT344" t="s">
        <v>167</v>
      </c>
      <c r="AV344" t="s">
        <v>167</v>
      </c>
      <c r="AW344" t="s">
        <v>167</v>
      </c>
      <c r="AX344" t="s">
        <v>167</v>
      </c>
      <c r="AY344" t="s">
        <v>167</v>
      </c>
      <c r="AZ344" t="s">
        <v>167</v>
      </c>
      <c r="BA344" t="s">
        <v>167</v>
      </c>
      <c r="BB344" t="s">
        <v>167</v>
      </c>
      <c r="BC344" t="s">
        <v>167</v>
      </c>
      <c r="BD344" t="s">
        <v>167</v>
      </c>
      <c r="BE344" t="s">
        <v>167</v>
      </c>
    </row>
    <row r="345" spans="1:57" x14ac:dyDescent="0.25">
      <c r="A345">
        <v>309</v>
      </c>
      <c r="B345">
        <v>309</v>
      </c>
      <c r="C345" t="s">
        <v>543</v>
      </c>
      <c r="E345" t="s">
        <v>165</v>
      </c>
      <c r="F345" t="s">
        <v>166</v>
      </c>
      <c r="G345" t="s">
        <v>167</v>
      </c>
      <c r="H345" t="s">
        <v>167</v>
      </c>
      <c r="J345" t="s">
        <v>168</v>
      </c>
      <c r="L345">
        <v>2</v>
      </c>
      <c r="N345" t="s">
        <v>169</v>
      </c>
      <c r="U345" t="s">
        <v>168</v>
      </c>
      <c r="Y345" t="s">
        <v>168</v>
      </c>
      <c r="AC345" t="s">
        <v>168</v>
      </c>
      <c r="AG345" t="s">
        <v>168</v>
      </c>
      <c r="AK345" t="s">
        <v>168</v>
      </c>
      <c r="AN345">
        <v>25569</v>
      </c>
      <c r="AP345" t="s">
        <v>173</v>
      </c>
      <c r="AQ345">
        <v>25569</v>
      </c>
      <c r="AR345" t="s">
        <v>173</v>
      </c>
      <c r="AS345" t="s">
        <v>174</v>
      </c>
      <c r="AT345" t="s">
        <v>167</v>
      </c>
      <c r="AV345" t="s">
        <v>167</v>
      </c>
      <c r="AW345" t="s">
        <v>167</v>
      </c>
      <c r="AX345" t="s">
        <v>167</v>
      </c>
      <c r="AY345" t="s">
        <v>167</v>
      </c>
      <c r="AZ345" t="s">
        <v>167</v>
      </c>
      <c r="BA345" t="s">
        <v>167</v>
      </c>
      <c r="BB345" t="s">
        <v>167</v>
      </c>
      <c r="BC345" t="s">
        <v>167</v>
      </c>
      <c r="BD345" t="s">
        <v>167</v>
      </c>
      <c r="BE345" t="s">
        <v>167</v>
      </c>
    </row>
    <row r="346" spans="1:57" x14ac:dyDescent="0.25">
      <c r="A346">
        <v>310</v>
      </c>
      <c r="B346">
        <v>310</v>
      </c>
      <c r="C346" t="s">
        <v>544</v>
      </c>
      <c r="E346" t="s">
        <v>165</v>
      </c>
      <c r="F346" t="s">
        <v>166</v>
      </c>
      <c r="G346" t="s">
        <v>167</v>
      </c>
      <c r="H346" t="s">
        <v>167</v>
      </c>
      <c r="I346" t="s">
        <v>168</v>
      </c>
      <c r="J346" t="s">
        <v>168</v>
      </c>
      <c r="K346">
        <v>2.6</v>
      </c>
      <c r="L346">
        <v>0.86</v>
      </c>
      <c r="M346" t="s">
        <v>169</v>
      </c>
      <c r="N346" t="s">
        <v>169</v>
      </c>
      <c r="U346" t="s">
        <v>168</v>
      </c>
      <c r="Y346" t="s">
        <v>168</v>
      </c>
      <c r="AC346" t="s">
        <v>168</v>
      </c>
      <c r="AG346" t="s">
        <v>168</v>
      </c>
      <c r="AK346" t="s">
        <v>168</v>
      </c>
      <c r="AN346">
        <v>25569</v>
      </c>
      <c r="AP346" t="s">
        <v>173</v>
      </c>
      <c r="AQ346">
        <v>25569</v>
      </c>
      <c r="AR346" t="s">
        <v>173</v>
      </c>
      <c r="AS346" t="s">
        <v>174</v>
      </c>
      <c r="AT346" t="s">
        <v>167</v>
      </c>
      <c r="AV346" t="s">
        <v>167</v>
      </c>
      <c r="AW346" t="s">
        <v>167</v>
      </c>
      <c r="AX346" t="s">
        <v>167</v>
      </c>
      <c r="AY346" t="s">
        <v>167</v>
      </c>
      <c r="AZ346" t="s">
        <v>167</v>
      </c>
      <c r="BA346" t="s">
        <v>167</v>
      </c>
      <c r="BB346" t="s">
        <v>167</v>
      </c>
      <c r="BC346" t="s">
        <v>167</v>
      </c>
      <c r="BD346" t="s">
        <v>167</v>
      </c>
      <c r="BE346" t="s">
        <v>167</v>
      </c>
    </row>
    <row r="347" spans="1:57" x14ac:dyDescent="0.25">
      <c r="A347">
        <v>316</v>
      </c>
      <c r="B347">
        <v>316</v>
      </c>
      <c r="C347" t="s">
        <v>545</v>
      </c>
      <c r="E347" t="s">
        <v>165</v>
      </c>
      <c r="F347" t="s">
        <v>166</v>
      </c>
      <c r="G347" t="s">
        <v>167</v>
      </c>
      <c r="H347" t="s">
        <v>167</v>
      </c>
      <c r="J347" t="s">
        <v>168</v>
      </c>
      <c r="L347">
        <v>1800</v>
      </c>
      <c r="N347" t="s">
        <v>169</v>
      </c>
      <c r="U347" t="s">
        <v>168</v>
      </c>
      <c r="Y347" t="s">
        <v>168</v>
      </c>
      <c r="AC347" t="s">
        <v>168</v>
      </c>
      <c r="AG347" t="s">
        <v>168</v>
      </c>
      <c r="AK347" t="s">
        <v>168</v>
      </c>
      <c r="AN347">
        <v>25569</v>
      </c>
      <c r="AP347" t="s">
        <v>173</v>
      </c>
      <c r="AQ347">
        <v>25569</v>
      </c>
      <c r="AR347" t="s">
        <v>173</v>
      </c>
      <c r="AS347" t="s">
        <v>174</v>
      </c>
      <c r="AT347" t="s">
        <v>167</v>
      </c>
      <c r="AV347" t="s">
        <v>167</v>
      </c>
      <c r="AW347" t="s">
        <v>167</v>
      </c>
      <c r="AX347" t="s">
        <v>167</v>
      </c>
      <c r="AY347" t="s">
        <v>167</v>
      </c>
      <c r="AZ347" t="s">
        <v>167</v>
      </c>
      <c r="BA347" t="s">
        <v>167</v>
      </c>
      <c r="BB347" t="s">
        <v>167</v>
      </c>
      <c r="BC347" t="s">
        <v>167</v>
      </c>
      <c r="BD347" t="s">
        <v>167</v>
      </c>
      <c r="BE347" t="s">
        <v>167</v>
      </c>
    </row>
    <row r="348" spans="1:57" x14ac:dyDescent="0.25">
      <c r="A348">
        <v>632</v>
      </c>
      <c r="B348">
        <v>632</v>
      </c>
      <c r="C348" t="s">
        <v>546</v>
      </c>
      <c r="E348" t="s">
        <v>165</v>
      </c>
      <c r="F348" t="s">
        <v>166</v>
      </c>
      <c r="G348" t="s">
        <v>167</v>
      </c>
      <c r="H348" t="s">
        <v>167</v>
      </c>
      <c r="J348" t="s">
        <v>168</v>
      </c>
      <c r="L348">
        <v>0.15</v>
      </c>
      <c r="N348" t="s">
        <v>169</v>
      </c>
      <c r="U348" t="s">
        <v>168</v>
      </c>
      <c r="Y348" t="s">
        <v>168</v>
      </c>
      <c r="AC348" t="s">
        <v>168</v>
      </c>
      <c r="AG348" t="s">
        <v>168</v>
      </c>
      <c r="AK348" t="s">
        <v>168</v>
      </c>
      <c r="AN348">
        <v>25569</v>
      </c>
      <c r="AP348" t="s">
        <v>173</v>
      </c>
      <c r="AQ348">
        <v>25569</v>
      </c>
      <c r="AR348" t="s">
        <v>173</v>
      </c>
      <c r="AS348">
        <v>25569</v>
      </c>
      <c r="AT348" t="s">
        <v>167</v>
      </c>
      <c r="AV348" t="s">
        <v>167</v>
      </c>
      <c r="AW348" t="s">
        <v>167</v>
      </c>
      <c r="AX348" t="s">
        <v>167</v>
      </c>
      <c r="AY348" t="s">
        <v>167</v>
      </c>
      <c r="AZ348" t="s">
        <v>167</v>
      </c>
      <c r="BA348" t="s">
        <v>167</v>
      </c>
      <c r="BB348" t="s">
        <v>167</v>
      </c>
      <c r="BC348" t="s">
        <v>167</v>
      </c>
      <c r="BD348" t="s">
        <v>167</v>
      </c>
      <c r="BE348" t="s">
        <v>167</v>
      </c>
    </row>
    <row r="349" spans="1:57" x14ac:dyDescent="0.25">
      <c r="A349">
        <v>313</v>
      </c>
      <c r="B349">
        <v>313</v>
      </c>
      <c r="C349" t="s">
        <v>547</v>
      </c>
      <c r="E349" t="s">
        <v>165</v>
      </c>
      <c r="F349" t="s">
        <v>166</v>
      </c>
      <c r="G349" t="s">
        <v>167</v>
      </c>
      <c r="H349" t="s">
        <v>167</v>
      </c>
      <c r="J349" t="s">
        <v>168</v>
      </c>
      <c r="L349">
        <v>1.2E-2</v>
      </c>
      <c r="N349" t="s">
        <v>169</v>
      </c>
      <c r="U349" t="s">
        <v>168</v>
      </c>
      <c r="Y349" t="s">
        <v>168</v>
      </c>
      <c r="AC349" t="s">
        <v>168</v>
      </c>
      <c r="AG349" t="s">
        <v>168</v>
      </c>
      <c r="AK349" t="s">
        <v>168</v>
      </c>
      <c r="AN349">
        <v>25569</v>
      </c>
      <c r="AP349" t="s">
        <v>173</v>
      </c>
      <c r="AQ349">
        <v>25569</v>
      </c>
      <c r="AR349" t="s">
        <v>173</v>
      </c>
      <c r="AS349" t="s">
        <v>174</v>
      </c>
      <c r="AT349" t="s">
        <v>167</v>
      </c>
      <c r="AV349" t="s">
        <v>167</v>
      </c>
      <c r="AW349" t="s">
        <v>167</v>
      </c>
      <c r="AX349" t="s">
        <v>167</v>
      </c>
      <c r="AY349" t="s">
        <v>167</v>
      </c>
      <c r="AZ349" t="s">
        <v>167</v>
      </c>
      <c r="BA349" t="s">
        <v>167</v>
      </c>
      <c r="BB349" t="s">
        <v>167</v>
      </c>
      <c r="BC349" t="s">
        <v>167</v>
      </c>
      <c r="BD349" t="s">
        <v>167</v>
      </c>
      <c r="BE349" t="s">
        <v>167</v>
      </c>
    </row>
    <row r="350" spans="1:57" x14ac:dyDescent="0.25">
      <c r="A350">
        <v>312</v>
      </c>
      <c r="B350">
        <v>312</v>
      </c>
      <c r="C350" t="s">
        <v>548</v>
      </c>
      <c r="E350" t="s">
        <v>165</v>
      </c>
      <c r="F350" t="s">
        <v>166</v>
      </c>
      <c r="G350" t="s">
        <v>167</v>
      </c>
      <c r="H350" t="s">
        <v>167</v>
      </c>
      <c r="J350" t="s">
        <v>168</v>
      </c>
      <c r="L350">
        <v>0.05</v>
      </c>
      <c r="N350" t="s">
        <v>169</v>
      </c>
      <c r="U350" t="s">
        <v>168</v>
      </c>
      <c r="Y350" t="s">
        <v>168</v>
      </c>
      <c r="AC350" t="s">
        <v>168</v>
      </c>
      <c r="AG350" t="s">
        <v>168</v>
      </c>
      <c r="AK350" t="s">
        <v>168</v>
      </c>
      <c r="AN350">
        <v>25569</v>
      </c>
      <c r="AP350" t="s">
        <v>173</v>
      </c>
      <c r="AQ350">
        <v>25569</v>
      </c>
      <c r="AR350" t="s">
        <v>173</v>
      </c>
      <c r="AS350" t="s">
        <v>174</v>
      </c>
      <c r="AT350" t="s">
        <v>167</v>
      </c>
      <c r="AV350" t="s">
        <v>167</v>
      </c>
      <c r="AW350" t="s">
        <v>167</v>
      </c>
      <c r="AX350" t="s">
        <v>167</v>
      </c>
      <c r="AY350" t="s">
        <v>167</v>
      </c>
      <c r="AZ350" t="s">
        <v>167</v>
      </c>
      <c r="BA350" t="s">
        <v>167</v>
      </c>
      <c r="BB350" t="s">
        <v>167</v>
      </c>
      <c r="BC350" t="s">
        <v>167</v>
      </c>
      <c r="BD350" t="s">
        <v>167</v>
      </c>
      <c r="BE350" t="s">
        <v>167</v>
      </c>
    </row>
    <row r="351" spans="1:57" x14ac:dyDescent="0.25">
      <c r="A351">
        <v>311</v>
      </c>
      <c r="B351">
        <v>311</v>
      </c>
      <c r="C351" t="s">
        <v>549</v>
      </c>
      <c r="D351" t="s">
        <v>550</v>
      </c>
      <c r="E351" t="s">
        <v>165</v>
      </c>
      <c r="F351" t="s">
        <v>166</v>
      </c>
      <c r="G351" t="s">
        <v>167</v>
      </c>
      <c r="H351" t="s">
        <v>167</v>
      </c>
      <c r="J351" t="s">
        <v>168</v>
      </c>
      <c r="L351">
        <v>0.15</v>
      </c>
      <c r="N351" t="s">
        <v>169</v>
      </c>
      <c r="U351" t="s">
        <v>168</v>
      </c>
      <c r="Y351" t="s">
        <v>168</v>
      </c>
      <c r="AC351" t="s">
        <v>168</v>
      </c>
      <c r="AG351" t="s">
        <v>168</v>
      </c>
      <c r="AK351" t="s">
        <v>168</v>
      </c>
      <c r="AN351">
        <v>40120.47</v>
      </c>
      <c r="AP351" t="s">
        <v>171</v>
      </c>
      <c r="AQ351">
        <v>40120.47</v>
      </c>
      <c r="AR351" t="s">
        <v>173</v>
      </c>
      <c r="AS351" t="s">
        <v>174</v>
      </c>
      <c r="AT351" t="s">
        <v>167</v>
      </c>
      <c r="AV351" t="s">
        <v>167</v>
      </c>
      <c r="AW351" t="s">
        <v>167</v>
      </c>
      <c r="AX351" t="s">
        <v>167</v>
      </c>
      <c r="AY351" t="s">
        <v>167</v>
      </c>
      <c r="AZ351" t="s">
        <v>167</v>
      </c>
      <c r="BA351" t="s">
        <v>167</v>
      </c>
      <c r="BB351" t="s">
        <v>167</v>
      </c>
      <c r="BC351" t="s">
        <v>167</v>
      </c>
      <c r="BD351" t="s">
        <v>167</v>
      </c>
      <c r="BE351" t="s">
        <v>167</v>
      </c>
    </row>
    <row r="352" spans="1:57" x14ac:dyDescent="0.25">
      <c r="A352">
        <v>314</v>
      </c>
      <c r="B352">
        <v>314</v>
      </c>
      <c r="C352" t="s">
        <v>551</v>
      </c>
      <c r="E352" t="s">
        <v>165</v>
      </c>
      <c r="F352" t="s">
        <v>166</v>
      </c>
      <c r="G352" t="s">
        <v>167</v>
      </c>
      <c r="H352" t="s">
        <v>167</v>
      </c>
      <c r="J352" t="s">
        <v>168</v>
      </c>
      <c r="L352">
        <v>0.5</v>
      </c>
      <c r="N352" t="s">
        <v>169</v>
      </c>
      <c r="U352" t="s">
        <v>168</v>
      </c>
      <c r="Y352" t="s">
        <v>168</v>
      </c>
      <c r="AC352" t="s">
        <v>168</v>
      </c>
      <c r="AG352" t="s">
        <v>168</v>
      </c>
      <c r="AK352" t="s">
        <v>168</v>
      </c>
      <c r="AN352">
        <v>25569</v>
      </c>
      <c r="AP352" t="s">
        <v>173</v>
      </c>
      <c r="AQ352">
        <v>25569</v>
      </c>
      <c r="AR352" t="s">
        <v>173</v>
      </c>
      <c r="AS352" t="s">
        <v>174</v>
      </c>
      <c r="AT352" t="s">
        <v>167</v>
      </c>
      <c r="AV352" t="s">
        <v>167</v>
      </c>
      <c r="AW352" t="s">
        <v>167</v>
      </c>
      <c r="AX352" t="s">
        <v>167</v>
      </c>
      <c r="AY352" t="s">
        <v>167</v>
      </c>
      <c r="AZ352" t="s">
        <v>167</v>
      </c>
      <c r="BA352" t="s">
        <v>167</v>
      </c>
      <c r="BB352" t="s">
        <v>167</v>
      </c>
      <c r="BC352" t="s">
        <v>167</v>
      </c>
      <c r="BD352" t="s">
        <v>167</v>
      </c>
      <c r="BE352" t="s">
        <v>167</v>
      </c>
    </row>
    <row r="353" spans="1:57" x14ac:dyDescent="0.25">
      <c r="A353">
        <v>315</v>
      </c>
      <c r="B353">
        <v>315</v>
      </c>
      <c r="C353" t="s">
        <v>552</v>
      </c>
      <c r="E353" t="s">
        <v>165</v>
      </c>
      <c r="F353" t="s">
        <v>166</v>
      </c>
      <c r="G353" t="s">
        <v>167</v>
      </c>
      <c r="H353" t="s">
        <v>167</v>
      </c>
      <c r="J353" t="s">
        <v>168</v>
      </c>
      <c r="L353">
        <v>2.5000000000000001E-2</v>
      </c>
      <c r="N353" t="s">
        <v>169</v>
      </c>
      <c r="U353" t="s">
        <v>168</v>
      </c>
      <c r="Y353" t="s">
        <v>168</v>
      </c>
      <c r="AC353" t="s">
        <v>168</v>
      </c>
      <c r="AG353" t="s">
        <v>168</v>
      </c>
      <c r="AK353" t="s">
        <v>168</v>
      </c>
      <c r="AN353">
        <v>25569</v>
      </c>
      <c r="AP353" t="s">
        <v>173</v>
      </c>
      <c r="AQ353">
        <v>25569</v>
      </c>
      <c r="AR353" t="s">
        <v>173</v>
      </c>
      <c r="AS353" t="s">
        <v>174</v>
      </c>
      <c r="AT353" t="s">
        <v>167</v>
      </c>
      <c r="AV353" t="s">
        <v>167</v>
      </c>
      <c r="AW353" t="s">
        <v>167</v>
      </c>
      <c r="AX353" t="s">
        <v>167</v>
      </c>
      <c r="AY353" t="s">
        <v>167</v>
      </c>
      <c r="AZ353" t="s">
        <v>167</v>
      </c>
      <c r="BA353" t="s">
        <v>167</v>
      </c>
      <c r="BB353" t="s">
        <v>167</v>
      </c>
      <c r="BC353" t="s">
        <v>167</v>
      </c>
      <c r="BD353" t="s">
        <v>167</v>
      </c>
      <c r="BE353" t="s">
        <v>167</v>
      </c>
    </row>
    <row r="354" spans="1:57" x14ac:dyDescent="0.25">
      <c r="A354">
        <v>317</v>
      </c>
      <c r="B354">
        <v>317</v>
      </c>
      <c r="C354" t="s">
        <v>553</v>
      </c>
      <c r="E354" t="s">
        <v>165</v>
      </c>
      <c r="F354" t="s">
        <v>166</v>
      </c>
      <c r="G354" t="s">
        <v>167</v>
      </c>
      <c r="H354" t="s">
        <v>167</v>
      </c>
      <c r="J354" t="s">
        <v>168</v>
      </c>
      <c r="L354">
        <v>10</v>
      </c>
      <c r="N354" t="s">
        <v>169</v>
      </c>
      <c r="U354" t="s">
        <v>168</v>
      </c>
      <c r="Y354" t="s">
        <v>168</v>
      </c>
      <c r="AC354" t="s">
        <v>168</v>
      </c>
      <c r="AG354" t="s">
        <v>168</v>
      </c>
      <c r="AK354" t="s">
        <v>168</v>
      </c>
      <c r="AN354">
        <v>25569</v>
      </c>
      <c r="AP354" t="s">
        <v>173</v>
      </c>
      <c r="AQ354">
        <v>25569</v>
      </c>
      <c r="AR354" t="s">
        <v>173</v>
      </c>
      <c r="AS354" t="s">
        <v>174</v>
      </c>
      <c r="AT354" t="s">
        <v>167</v>
      </c>
      <c r="AV354" t="s">
        <v>167</v>
      </c>
      <c r="AW354" t="s">
        <v>167</v>
      </c>
      <c r="AX354" t="s">
        <v>167</v>
      </c>
      <c r="AY354" t="s">
        <v>167</v>
      </c>
      <c r="AZ354" t="s">
        <v>167</v>
      </c>
      <c r="BA354" t="s">
        <v>167</v>
      </c>
      <c r="BB354" t="s">
        <v>167</v>
      </c>
      <c r="BC354" t="s">
        <v>167</v>
      </c>
      <c r="BD354" t="s">
        <v>167</v>
      </c>
      <c r="BE354" t="s">
        <v>167</v>
      </c>
    </row>
    <row r="355" spans="1:57" x14ac:dyDescent="0.25">
      <c r="A355">
        <v>318</v>
      </c>
      <c r="B355">
        <v>318</v>
      </c>
      <c r="C355" t="s">
        <v>554</v>
      </c>
      <c r="E355" t="s">
        <v>165</v>
      </c>
      <c r="F355" t="s">
        <v>166</v>
      </c>
      <c r="G355" t="s">
        <v>167</v>
      </c>
      <c r="H355" t="s">
        <v>167</v>
      </c>
      <c r="J355" t="s">
        <v>168</v>
      </c>
      <c r="L355">
        <v>10</v>
      </c>
      <c r="N355" t="s">
        <v>169</v>
      </c>
      <c r="U355" t="s">
        <v>168</v>
      </c>
      <c r="Y355" t="s">
        <v>168</v>
      </c>
      <c r="AC355" t="s">
        <v>168</v>
      </c>
      <c r="AG355" t="s">
        <v>168</v>
      </c>
      <c r="AK355" t="s">
        <v>168</v>
      </c>
      <c r="AN355">
        <v>25569</v>
      </c>
      <c r="AP355" t="s">
        <v>173</v>
      </c>
      <c r="AQ355">
        <v>25569</v>
      </c>
      <c r="AR355" t="s">
        <v>173</v>
      </c>
      <c r="AS355" t="s">
        <v>174</v>
      </c>
      <c r="AT355" t="s">
        <v>167</v>
      </c>
      <c r="AV355" t="s">
        <v>167</v>
      </c>
      <c r="AW355" t="s">
        <v>167</v>
      </c>
      <c r="AX355" t="s">
        <v>167</v>
      </c>
      <c r="AY355" t="s">
        <v>167</v>
      </c>
      <c r="AZ355" t="s">
        <v>167</v>
      </c>
      <c r="BA355" t="s">
        <v>167</v>
      </c>
      <c r="BB355" t="s">
        <v>167</v>
      </c>
      <c r="BC355" t="s">
        <v>167</v>
      </c>
      <c r="BD355" t="s">
        <v>167</v>
      </c>
      <c r="BE355" t="s">
        <v>167</v>
      </c>
    </row>
    <row r="356" spans="1:57" x14ac:dyDescent="0.25">
      <c r="A356">
        <v>319</v>
      </c>
      <c r="B356">
        <v>319</v>
      </c>
      <c r="C356" t="s">
        <v>555</v>
      </c>
      <c r="E356" t="s">
        <v>165</v>
      </c>
      <c r="F356" t="s">
        <v>166</v>
      </c>
      <c r="G356" t="s">
        <v>167</v>
      </c>
      <c r="H356" t="s">
        <v>167</v>
      </c>
      <c r="J356" t="s">
        <v>168</v>
      </c>
      <c r="L356">
        <v>10</v>
      </c>
      <c r="N356" t="s">
        <v>169</v>
      </c>
      <c r="U356" t="s">
        <v>168</v>
      </c>
      <c r="Y356" t="s">
        <v>168</v>
      </c>
      <c r="AC356" t="s">
        <v>168</v>
      </c>
      <c r="AG356" t="s">
        <v>168</v>
      </c>
      <c r="AK356" t="s">
        <v>168</v>
      </c>
      <c r="AN356">
        <v>25569</v>
      </c>
      <c r="AP356" t="s">
        <v>173</v>
      </c>
      <c r="AQ356">
        <v>25569</v>
      </c>
      <c r="AR356" t="s">
        <v>173</v>
      </c>
      <c r="AS356" t="s">
        <v>174</v>
      </c>
      <c r="AT356" t="s">
        <v>167</v>
      </c>
      <c r="AV356" t="s">
        <v>167</v>
      </c>
      <c r="AW356" t="s">
        <v>167</v>
      </c>
      <c r="AX356" t="s">
        <v>167</v>
      </c>
      <c r="AY356" t="s">
        <v>167</v>
      </c>
      <c r="AZ356" t="s">
        <v>167</v>
      </c>
      <c r="BA356" t="s">
        <v>167</v>
      </c>
      <c r="BB356" t="s">
        <v>167</v>
      </c>
      <c r="BC356" t="s">
        <v>167</v>
      </c>
      <c r="BD356" t="s">
        <v>167</v>
      </c>
      <c r="BE356" t="s">
        <v>167</v>
      </c>
    </row>
    <row r="357" spans="1:57" x14ac:dyDescent="0.25">
      <c r="A357">
        <v>320</v>
      </c>
      <c r="B357">
        <v>320</v>
      </c>
      <c r="C357" t="s">
        <v>556</v>
      </c>
      <c r="E357" t="s">
        <v>165</v>
      </c>
      <c r="F357" t="s">
        <v>166</v>
      </c>
      <c r="G357" t="s">
        <v>167</v>
      </c>
      <c r="H357" t="s">
        <v>167</v>
      </c>
      <c r="J357" t="s">
        <v>168</v>
      </c>
      <c r="L357">
        <v>1</v>
      </c>
      <c r="N357" t="s">
        <v>169</v>
      </c>
      <c r="U357" t="s">
        <v>168</v>
      </c>
      <c r="Y357" t="s">
        <v>168</v>
      </c>
      <c r="AC357" t="s">
        <v>168</v>
      </c>
      <c r="AG357" t="s">
        <v>168</v>
      </c>
      <c r="AK357" t="s">
        <v>168</v>
      </c>
      <c r="AN357">
        <v>25569</v>
      </c>
      <c r="AP357" t="s">
        <v>173</v>
      </c>
      <c r="AQ357">
        <v>25569</v>
      </c>
      <c r="AR357" t="s">
        <v>173</v>
      </c>
      <c r="AS357" t="s">
        <v>174</v>
      </c>
      <c r="AT357" t="s">
        <v>167</v>
      </c>
      <c r="AV357" t="s">
        <v>167</v>
      </c>
      <c r="AW357" t="s">
        <v>167</v>
      </c>
      <c r="AX357" t="s">
        <v>167</v>
      </c>
      <c r="AY357" t="s">
        <v>167</v>
      </c>
      <c r="AZ357" t="s">
        <v>167</v>
      </c>
      <c r="BA357" t="s">
        <v>167</v>
      </c>
      <c r="BB357" t="s">
        <v>167</v>
      </c>
      <c r="BC357" t="s">
        <v>167</v>
      </c>
      <c r="BD357" t="s">
        <v>167</v>
      </c>
      <c r="BE357" t="s">
        <v>167</v>
      </c>
    </row>
    <row r="358" spans="1:57" x14ac:dyDescent="0.25">
      <c r="A358">
        <v>323</v>
      </c>
      <c r="B358">
        <v>323</v>
      </c>
      <c r="C358" t="s">
        <v>557</v>
      </c>
      <c r="E358" t="s">
        <v>165</v>
      </c>
      <c r="F358" t="s">
        <v>166</v>
      </c>
      <c r="G358" t="s">
        <v>167</v>
      </c>
      <c r="H358" t="s">
        <v>167</v>
      </c>
      <c r="J358" t="s">
        <v>168</v>
      </c>
      <c r="L358">
        <v>0.1</v>
      </c>
      <c r="N358" t="s">
        <v>169</v>
      </c>
      <c r="U358" t="s">
        <v>168</v>
      </c>
      <c r="Y358" t="s">
        <v>168</v>
      </c>
      <c r="AC358" t="s">
        <v>168</v>
      </c>
      <c r="AG358" t="s">
        <v>168</v>
      </c>
      <c r="AK358" t="s">
        <v>168</v>
      </c>
      <c r="AN358">
        <v>25569</v>
      </c>
      <c r="AP358" t="s">
        <v>173</v>
      </c>
      <c r="AQ358">
        <v>25569</v>
      </c>
      <c r="AR358" t="s">
        <v>173</v>
      </c>
      <c r="AS358" t="s">
        <v>174</v>
      </c>
      <c r="AT358" t="s">
        <v>167</v>
      </c>
      <c r="AV358" t="s">
        <v>167</v>
      </c>
      <c r="AW358" t="s">
        <v>167</v>
      </c>
      <c r="AX358" t="s">
        <v>167</v>
      </c>
      <c r="AY358" t="s">
        <v>167</v>
      </c>
      <c r="AZ358" t="s">
        <v>167</v>
      </c>
      <c r="BA358" t="s">
        <v>167</v>
      </c>
      <c r="BB358" t="s">
        <v>167</v>
      </c>
      <c r="BC358" t="s">
        <v>167</v>
      </c>
      <c r="BD358" t="s">
        <v>167</v>
      </c>
      <c r="BE358" t="s">
        <v>167</v>
      </c>
    </row>
    <row r="359" spans="1:57" x14ac:dyDescent="0.25">
      <c r="A359">
        <v>321</v>
      </c>
      <c r="B359">
        <v>321</v>
      </c>
      <c r="C359" t="s">
        <v>558</v>
      </c>
      <c r="E359" t="s">
        <v>165</v>
      </c>
      <c r="F359" t="s">
        <v>166</v>
      </c>
      <c r="G359" t="s">
        <v>167</v>
      </c>
      <c r="H359" t="s">
        <v>167</v>
      </c>
      <c r="J359" t="s">
        <v>168</v>
      </c>
      <c r="L359">
        <v>1</v>
      </c>
      <c r="N359" t="s">
        <v>169</v>
      </c>
      <c r="U359" t="s">
        <v>168</v>
      </c>
      <c r="Y359" t="s">
        <v>168</v>
      </c>
      <c r="AC359" t="s">
        <v>168</v>
      </c>
      <c r="AG359" t="s">
        <v>168</v>
      </c>
      <c r="AK359" t="s">
        <v>168</v>
      </c>
      <c r="AN359">
        <v>25569</v>
      </c>
      <c r="AP359" t="s">
        <v>173</v>
      </c>
      <c r="AQ359">
        <v>25569</v>
      </c>
      <c r="AR359" t="s">
        <v>266</v>
      </c>
      <c r="AS359">
        <v>38088</v>
      </c>
      <c r="AT359" t="s">
        <v>167</v>
      </c>
      <c r="AV359" t="s">
        <v>167</v>
      </c>
      <c r="AW359" t="s">
        <v>167</v>
      </c>
      <c r="AX359" t="s">
        <v>167</v>
      </c>
      <c r="AY359" t="s">
        <v>167</v>
      </c>
      <c r="AZ359" t="s">
        <v>167</v>
      </c>
      <c r="BA359" t="s">
        <v>167</v>
      </c>
      <c r="BB359" t="s">
        <v>167</v>
      </c>
      <c r="BC359" t="s">
        <v>167</v>
      </c>
      <c r="BD359" t="s">
        <v>167</v>
      </c>
      <c r="BE359" t="s">
        <v>167</v>
      </c>
    </row>
    <row r="360" spans="1:57" x14ac:dyDescent="0.25">
      <c r="A360">
        <v>322</v>
      </c>
      <c r="B360">
        <v>322</v>
      </c>
      <c r="C360" t="s">
        <v>559</v>
      </c>
      <c r="E360" t="s">
        <v>165</v>
      </c>
      <c r="F360" t="s">
        <v>166</v>
      </c>
      <c r="G360" t="s">
        <v>167</v>
      </c>
      <c r="H360" t="s">
        <v>167</v>
      </c>
      <c r="I360" t="s">
        <v>168</v>
      </c>
      <c r="J360" t="s">
        <v>168</v>
      </c>
      <c r="K360">
        <v>3</v>
      </c>
      <c r="L360">
        <v>1</v>
      </c>
      <c r="M360" t="s">
        <v>169</v>
      </c>
      <c r="N360" t="s">
        <v>169</v>
      </c>
      <c r="U360" t="s">
        <v>168</v>
      </c>
      <c r="Y360" t="s">
        <v>168</v>
      </c>
      <c r="AC360" t="s">
        <v>168</v>
      </c>
      <c r="AG360" t="s">
        <v>168</v>
      </c>
      <c r="AK360" t="s">
        <v>168</v>
      </c>
      <c r="AN360">
        <v>25569</v>
      </c>
      <c r="AP360" t="s">
        <v>173</v>
      </c>
      <c r="AQ360">
        <v>25569</v>
      </c>
      <c r="AR360" t="s">
        <v>173</v>
      </c>
      <c r="AS360" t="s">
        <v>174</v>
      </c>
      <c r="AT360" t="s">
        <v>167</v>
      </c>
      <c r="AV360" t="s">
        <v>167</v>
      </c>
      <c r="AW360" t="s">
        <v>167</v>
      </c>
      <c r="AX360" t="s">
        <v>167</v>
      </c>
      <c r="AY360" t="s">
        <v>167</v>
      </c>
      <c r="AZ360" t="s">
        <v>167</v>
      </c>
      <c r="BA360" t="s">
        <v>167</v>
      </c>
      <c r="BB360" t="s">
        <v>167</v>
      </c>
      <c r="BC360" t="s">
        <v>167</v>
      </c>
      <c r="BD360" t="s">
        <v>167</v>
      </c>
      <c r="BE360" t="s">
        <v>167</v>
      </c>
    </row>
    <row r="361" spans="1:57" x14ac:dyDescent="0.25">
      <c r="A361">
        <v>633</v>
      </c>
      <c r="B361">
        <v>633</v>
      </c>
      <c r="C361" t="s">
        <v>560</v>
      </c>
      <c r="E361" t="s">
        <v>165</v>
      </c>
      <c r="F361" t="s">
        <v>166</v>
      </c>
      <c r="G361" t="s">
        <v>167</v>
      </c>
      <c r="H361" t="s">
        <v>167</v>
      </c>
      <c r="I361" t="s">
        <v>168</v>
      </c>
      <c r="J361" t="s">
        <v>168</v>
      </c>
      <c r="K361">
        <v>0.03</v>
      </c>
      <c r="L361">
        <v>0.01</v>
      </c>
      <c r="M361" t="s">
        <v>169</v>
      </c>
      <c r="U361" t="s">
        <v>168</v>
      </c>
      <c r="Y361" t="s">
        <v>168</v>
      </c>
      <c r="AC361" t="s">
        <v>168</v>
      </c>
      <c r="AG361" t="s">
        <v>168</v>
      </c>
      <c r="AK361" t="s">
        <v>168</v>
      </c>
      <c r="AN361">
        <v>25569</v>
      </c>
      <c r="AP361" t="s">
        <v>173</v>
      </c>
      <c r="AQ361">
        <v>25569</v>
      </c>
      <c r="AR361" t="s">
        <v>173</v>
      </c>
      <c r="AS361">
        <v>25569</v>
      </c>
      <c r="AT361" t="s">
        <v>167</v>
      </c>
      <c r="AV361" t="s">
        <v>167</v>
      </c>
      <c r="AW361" t="s">
        <v>167</v>
      </c>
      <c r="AX361" t="s">
        <v>167</v>
      </c>
      <c r="AY361" t="s">
        <v>167</v>
      </c>
      <c r="AZ361" t="s">
        <v>167</v>
      </c>
      <c r="BA361" t="s">
        <v>167</v>
      </c>
      <c r="BB361" t="s">
        <v>167</v>
      </c>
      <c r="BC361" t="s">
        <v>167</v>
      </c>
      <c r="BD361" t="s">
        <v>167</v>
      </c>
      <c r="BE361" t="s">
        <v>167</v>
      </c>
    </row>
    <row r="362" spans="1:57" x14ac:dyDescent="0.25">
      <c r="A362">
        <v>324</v>
      </c>
      <c r="B362">
        <v>324</v>
      </c>
      <c r="C362" t="s">
        <v>561</v>
      </c>
      <c r="E362" t="s">
        <v>165</v>
      </c>
      <c r="F362" t="s">
        <v>166</v>
      </c>
      <c r="G362" t="s">
        <v>167</v>
      </c>
      <c r="H362" t="s">
        <v>167</v>
      </c>
      <c r="J362" t="s">
        <v>168</v>
      </c>
      <c r="L362">
        <v>0.1</v>
      </c>
      <c r="N362" t="s">
        <v>169</v>
      </c>
      <c r="U362" t="s">
        <v>168</v>
      </c>
      <c r="Y362" t="s">
        <v>168</v>
      </c>
      <c r="AC362" t="s">
        <v>168</v>
      </c>
      <c r="AG362" t="s">
        <v>168</v>
      </c>
      <c r="AK362" t="s">
        <v>168</v>
      </c>
      <c r="AN362">
        <v>25569</v>
      </c>
      <c r="AP362" t="s">
        <v>173</v>
      </c>
      <c r="AQ362">
        <v>25569</v>
      </c>
      <c r="AR362" t="s">
        <v>173</v>
      </c>
      <c r="AS362" t="s">
        <v>174</v>
      </c>
      <c r="AT362" t="s">
        <v>167</v>
      </c>
      <c r="AV362" t="s">
        <v>167</v>
      </c>
      <c r="AW362" t="s">
        <v>167</v>
      </c>
      <c r="AX362" t="s">
        <v>167</v>
      </c>
      <c r="AY362" t="s">
        <v>167</v>
      </c>
      <c r="AZ362" t="s">
        <v>167</v>
      </c>
      <c r="BA362" t="s">
        <v>167</v>
      </c>
      <c r="BB362" t="s">
        <v>167</v>
      </c>
      <c r="BC362" t="s">
        <v>167</v>
      </c>
      <c r="BD362" t="s">
        <v>167</v>
      </c>
      <c r="BE362" t="s">
        <v>167</v>
      </c>
    </row>
    <row r="363" spans="1:57" x14ac:dyDescent="0.25">
      <c r="A363">
        <v>325</v>
      </c>
      <c r="B363">
        <v>325</v>
      </c>
      <c r="C363" t="s">
        <v>562</v>
      </c>
      <c r="E363" t="s">
        <v>165</v>
      </c>
      <c r="F363" t="s">
        <v>166</v>
      </c>
      <c r="G363" t="s">
        <v>167</v>
      </c>
      <c r="H363" t="s">
        <v>167</v>
      </c>
      <c r="J363" t="s">
        <v>168</v>
      </c>
      <c r="L363">
        <v>2.5000000000000001E-2</v>
      </c>
      <c r="N363" t="s">
        <v>169</v>
      </c>
      <c r="U363" t="s">
        <v>168</v>
      </c>
      <c r="Y363" t="s">
        <v>168</v>
      </c>
      <c r="AC363" t="s">
        <v>168</v>
      </c>
      <c r="AG363" t="s">
        <v>168</v>
      </c>
      <c r="AK363" t="s">
        <v>168</v>
      </c>
      <c r="AN363">
        <v>25569</v>
      </c>
      <c r="AP363" t="s">
        <v>173</v>
      </c>
      <c r="AQ363">
        <v>25569</v>
      </c>
      <c r="AR363" t="s">
        <v>173</v>
      </c>
      <c r="AS363" t="s">
        <v>174</v>
      </c>
      <c r="AT363" t="s">
        <v>167</v>
      </c>
      <c r="AV363" t="s">
        <v>167</v>
      </c>
      <c r="AW363" t="s">
        <v>167</v>
      </c>
      <c r="AX363" t="s">
        <v>167</v>
      </c>
      <c r="AY363" t="s">
        <v>167</v>
      </c>
      <c r="AZ363" t="s">
        <v>167</v>
      </c>
      <c r="BA363" t="s">
        <v>167</v>
      </c>
      <c r="BB363" t="s">
        <v>167</v>
      </c>
      <c r="BC363" t="s">
        <v>167</v>
      </c>
      <c r="BD363" t="s">
        <v>167</v>
      </c>
      <c r="BE363" t="s">
        <v>167</v>
      </c>
    </row>
    <row r="364" spans="1:57" x14ac:dyDescent="0.25">
      <c r="A364">
        <v>326</v>
      </c>
      <c r="B364">
        <v>326</v>
      </c>
      <c r="C364" t="s">
        <v>563</v>
      </c>
      <c r="E364" t="s">
        <v>165</v>
      </c>
      <c r="F364" t="s">
        <v>166</v>
      </c>
      <c r="G364" t="s">
        <v>167</v>
      </c>
      <c r="H364" t="s">
        <v>167</v>
      </c>
      <c r="I364" t="s">
        <v>168</v>
      </c>
      <c r="J364" t="s">
        <v>168</v>
      </c>
      <c r="K364">
        <v>100</v>
      </c>
      <c r="L364">
        <v>60</v>
      </c>
      <c r="M364" t="s">
        <v>169</v>
      </c>
      <c r="N364" t="s">
        <v>169</v>
      </c>
      <c r="U364" t="s">
        <v>168</v>
      </c>
      <c r="Y364" t="s">
        <v>168</v>
      </c>
      <c r="AC364" t="s">
        <v>168</v>
      </c>
      <c r="AG364" t="s">
        <v>168</v>
      </c>
      <c r="AK364" t="s">
        <v>168</v>
      </c>
      <c r="AN364">
        <v>25569</v>
      </c>
      <c r="AP364" t="s">
        <v>173</v>
      </c>
      <c r="AQ364">
        <v>25569</v>
      </c>
      <c r="AR364" t="s">
        <v>173</v>
      </c>
      <c r="AS364" t="s">
        <v>174</v>
      </c>
      <c r="AT364" t="s">
        <v>167</v>
      </c>
      <c r="AV364" t="s">
        <v>167</v>
      </c>
      <c r="AW364" t="s">
        <v>167</v>
      </c>
      <c r="AX364" t="s">
        <v>167</v>
      </c>
      <c r="AY364" t="s">
        <v>167</v>
      </c>
      <c r="AZ364" t="s">
        <v>167</v>
      </c>
      <c r="BA364" t="s">
        <v>167</v>
      </c>
      <c r="BB364" t="s">
        <v>167</v>
      </c>
      <c r="BC364" t="s">
        <v>167</v>
      </c>
      <c r="BD364" t="s">
        <v>167</v>
      </c>
      <c r="BE364" t="s">
        <v>167</v>
      </c>
    </row>
    <row r="365" spans="1:57" x14ac:dyDescent="0.25">
      <c r="A365">
        <v>327</v>
      </c>
      <c r="B365">
        <v>327</v>
      </c>
      <c r="C365" t="s">
        <v>564</v>
      </c>
      <c r="E365" t="s">
        <v>165</v>
      </c>
      <c r="F365" t="s">
        <v>166</v>
      </c>
      <c r="G365" t="s">
        <v>167</v>
      </c>
      <c r="H365" t="s">
        <v>167</v>
      </c>
      <c r="J365" t="s">
        <v>168</v>
      </c>
      <c r="L365">
        <v>70</v>
      </c>
      <c r="N365" t="s">
        <v>169</v>
      </c>
      <c r="U365" t="s">
        <v>168</v>
      </c>
      <c r="Y365" t="s">
        <v>168</v>
      </c>
      <c r="AC365" t="s">
        <v>168</v>
      </c>
      <c r="AG365" t="s">
        <v>168</v>
      </c>
      <c r="AK365" t="s">
        <v>168</v>
      </c>
      <c r="AN365">
        <v>25569</v>
      </c>
      <c r="AP365" t="s">
        <v>173</v>
      </c>
      <c r="AQ365">
        <v>25569</v>
      </c>
      <c r="AR365" t="s">
        <v>173</v>
      </c>
      <c r="AS365" t="s">
        <v>174</v>
      </c>
      <c r="AT365" t="s">
        <v>167</v>
      </c>
      <c r="AV365" t="s">
        <v>167</v>
      </c>
      <c r="AW365" t="s">
        <v>167</v>
      </c>
      <c r="AX365" t="s">
        <v>167</v>
      </c>
      <c r="AY365" t="s">
        <v>167</v>
      </c>
      <c r="AZ365" t="s">
        <v>167</v>
      </c>
      <c r="BA365" t="s">
        <v>167</v>
      </c>
      <c r="BB365" t="s">
        <v>167</v>
      </c>
      <c r="BC365" t="s">
        <v>167</v>
      </c>
      <c r="BD365" t="s">
        <v>167</v>
      </c>
      <c r="BE365" t="s">
        <v>167</v>
      </c>
    </row>
    <row r="366" spans="1:57" x14ac:dyDescent="0.25">
      <c r="A366">
        <v>328</v>
      </c>
      <c r="B366">
        <v>328</v>
      </c>
      <c r="C366" t="s">
        <v>565</v>
      </c>
      <c r="E366" t="s">
        <v>165</v>
      </c>
      <c r="F366" t="s">
        <v>166</v>
      </c>
      <c r="G366" t="s">
        <v>167</v>
      </c>
      <c r="H366" t="s">
        <v>167</v>
      </c>
      <c r="I366" t="s">
        <v>168</v>
      </c>
      <c r="J366" t="s">
        <v>168</v>
      </c>
      <c r="K366">
        <v>328</v>
      </c>
      <c r="L366">
        <v>262</v>
      </c>
      <c r="M366" t="s">
        <v>169</v>
      </c>
      <c r="N366" t="s">
        <v>169</v>
      </c>
      <c r="U366" t="s">
        <v>168</v>
      </c>
      <c r="Y366" t="s">
        <v>168</v>
      </c>
      <c r="AC366" t="s">
        <v>168</v>
      </c>
      <c r="AG366" t="s">
        <v>168</v>
      </c>
      <c r="AK366" t="s">
        <v>168</v>
      </c>
      <c r="AN366">
        <v>25569</v>
      </c>
      <c r="AP366" t="s">
        <v>173</v>
      </c>
      <c r="AQ366">
        <v>25569</v>
      </c>
      <c r="AR366" t="s">
        <v>173</v>
      </c>
      <c r="AS366" t="s">
        <v>174</v>
      </c>
      <c r="AT366" t="s">
        <v>167</v>
      </c>
      <c r="AV366" t="s">
        <v>167</v>
      </c>
      <c r="AW366" t="s">
        <v>167</v>
      </c>
      <c r="AX366" t="s">
        <v>167</v>
      </c>
      <c r="AY366" t="s">
        <v>167</v>
      </c>
      <c r="AZ366" t="s">
        <v>167</v>
      </c>
      <c r="BA366" t="s">
        <v>167</v>
      </c>
      <c r="BB366" t="s">
        <v>167</v>
      </c>
      <c r="BC366" t="s">
        <v>167</v>
      </c>
      <c r="BD366" t="s">
        <v>167</v>
      </c>
      <c r="BE366" t="s">
        <v>167</v>
      </c>
    </row>
    <row r="367" spans="1:57" x14ac:dyDescent="0.25">
      <c r="A367">
        <v>329</v>
      </c>
      <c r="B367">
        <v>329</v>
      </c>
      <c r="C367" t="s">
        <v>566</v>
      </c>
      <c r="E367" t="s">
        <v>165</v>
      </c>
      <c r="F367" t="s">
        <v>166</v>
      </c>
      <c r="G367" t="s">
        <v>167</v>
      </c>
      <c r="H367" t="s">
        <v>167</v>
      </c>
      <c r="J367" t="s">
        <v>168</v>
      </c>
      <c r="L367">
        <v>2.5</v>
      </c>
      <c r="N367" t="s">
        <v>169</v>
      </c>
      <c r="U367" t="s">
        <v>168</v>
      </c>
      <c r="Y367" t="s">
        <v>168</v>
      </c>
      <c r="AC367" t="s">
        <v>168</v>
      </c>
      <c r="AG367" t="s">
        <v>168</v>
      </c>
      <c r="AK367" t="s">
        <v>168</v>
      </c>
      <c r="AN367">
        <v>25569</v>
      </c>
      <c r="AP367" t="s">
        <v>173</v>
      </c>
      <c r="AQ367">
        <v>25569</v>
      </c>
      <c r="AR367" t="s">
        <v>173</v>
      </c>
      <c r="AS367" t="s">
        <v>174</v>
      </c>
      <c r="AT367" t="s">
        <v>167</v>
      </c>
      <c r="AV367" t="s">
        <v>167</v>
      </c>
      <c r="AW367" t="s">
        <v>167</v>
      </c>
      <c r="AX367" t="s">
        <v>167</v>
      </c>
      <c r="AY367" t="s">
        <v>167</v>
      </c>
      <c r="AZ367" t="s">
        <v>167</v>
      </c>
      <c r="BA367" t="s">
        <v>167</v>
      </c>
      <c r="BB367" t="s">
        <v>167</v>
      </c>
      <c r="BC367" t="s">
        <v>167</v>
      </c>
      <c r="BD367" t="s">
        <v>167</v>
      </c>
      <c r="BE367" t="s">
        <v>167</v>
      </c>
    </row>
    <row r="368" spans="1:57" x14ac:dyDescent="0.25">
      <c r="A368">
        <v>330</v>
      </c>
      <c r="B368">
        <v>330</v>
      </c>
      <c r="C368" t="s">
        <v>567</v>
      </c>
      <c r="E368" t="s">
        <v>165</v>
      </c>
      <c r="F368" t="s">
        <v>166</v>
      </c>
      <c r="G368" t="s">
        <v>167</v>
      </c>
      <c r="H368" t="s">
        <v>167</v>
      </c>
      <c r="J368" t="s">
        <v>168</v>
      </c>
      <c r="L368">
        <v>10</v>
      </c>
      <c r="N368" t="s">
        <v>169</v>
      </c>
      <c r="U368" t="s">
        <v>168</v>
      </c>
      <c r="Y368" t="s">
        <v>168</v>
      </c>
      <c r="AC368" t="s">
        <v>168</v>
      </c>
      <c r="AG368" t="s">
        <v>168</v>
      </c>
      <c r="AK368" t="s">
        <v>168</v>
      </c>
      <c r="AN368">
        <v>25569</v>
      </c>
      <c r="AP368" t="s">
        <v>173</v>
      </c>
      <c r="AQ368">
        <v>25569</v>
      </c>
      <c r="AR368" t="s">
        <v>173</v>
      </c>
      <c r="AS368" t="s">
        <v>174</v>
      </c>
      <c r="AT368" t="s">
        <v>167</v>
      </c>
      <c r="AV368" t="s">
        <v>167</v>
      </c>
      <c r="AW368" t="s">
        <v>167</v>
      </c>
      <c r="AX368" t="s">
        <v>167</v>
      </c>
      <c r="AY368" t="s">
        <v>167</v>
      </c>
      <c r="AZ368" t="s">
        <v>167</v>
      </c>
      <c r="BA368" t="s">
        <v>167</v>
      </c>
      <c r="BB368" t="s">
        <v>167</v>
      </c>
      <c r="BC368" t="s">
        <v>167</v>
      </c>
      <c r="BD368" t="s">
        <v>167</v>
      </c>
      <c r="BE368" t="s">
        <v>167</v>
      </c>
    </row>
    <row r="369" spans="1:57" x14ac:dyDescent="0.25">
      <c r="A369">
        <v>347</v>
      </c>
      <c r="B369">
        <v>347</v>
      </c>
      <c r="C369" t="s">
        <v>568</v>
      </c>
      <c r="E369" t="s">
        <v>165</v>
      </c>
      <c r="F369" t="s">
        <v>166</v>
      </c>
      <c r="G369" t="s">
        <v>167</v>
      </c>
      <c r="H369" t="s">
        <v>167</v>
      </c>
      <c r="I369" t="s">
        <v>168</v>
      </c>
      <c r="J369" t="s">
        <v>168</v>
      </c>
      <c r="K369">
        <v>18</v>
      </c>
      <c r="L369">
        <v>9.1</v>
      </c>
      <c r="M369" t="s">
        <v>169</v>
      </c>
      <c r="N369" t="s">
        <v>169</v>
      </c>
      <c r="U369" t="s">
        <v>168</v>
      </c>
      <c r="Y369" t="s">
        <v>168</v>
      </c>
      <c r="AC369" t="s">
        <v>168</v>
      </c>
      <c r="AG369" t="s">
        <v>168</v>
      </c>
      <c r="AK369" t="s">
        <v>168</v>
      </c>
      <c r="AN369">
        <v>25569</v>
      </c>
      <c r="AP369" t="s">
        <v>173</v>
      </c>
      <c r="AQ369">
        <v>25569</v>
      </c>
      <c r="AR369" t="s">
        <v>173</v>
      </c>
      <c r="AS369" t="s">
        <v>174</v>
      </c>
      <c r="AT369" t="s">
        <v>167</v>
      </c>
      <c r="AV369" t="s">
        <v>167</v>
      </c>
      <c r="AW369" t="s">
        <v>167</v>
      </c>
      <c r="AX369" t="s">
        <v>167</v>
      </c>
      <c r="AY369" t="s">
        <v>167</v>
      </c>
      <c r="AZ369" t="s">
        <v>167</v>
      </c>
      <c r="BA369" t="s">
        <v>167</v>
      </c>
      <c r="BB369" t="s">
        <v>167</v>
      </c>
      <c r="BC369" t="s">
        <v>167</v>
      </c>
      <c r="BD369" t="s">
        <v>167</v>
      </c>
      <c r="BE369" t="s">
        <v>167</v>
      </c>
    </row>
    <row r="370" spans="1:57" x14ac:dyDescent="0.25">
      <c r="A370">
        <v>334</v>
      </c>
      <c r="B370">
        <v>334</v>
      </c>
      <c r="C370" t="s">
        <v>569</v>
      </c>
      <c r="E370" t="s">
        <v>165</v>
      </c>
      <c r="F370" t="s">
        <v>166</v>
      </c>
      <c r="G370" t="s">
        <v>167</v>
      </c>
      <c r="H370" t="s">
        <v>167</v>
      </c>
      <c r="I370" t="s">
        <v>168</v>
      </c>
      <c r="J370" t="s">
        <v>168</v>
      </c>
      <c r="K370">
        <v>757</v>
      </c>
      <c r="L370">
        <v>606</v>
      </c>
      <c r="M370" t="s">
        <v>169</v>
      </c>
      <c r="N370" t="s">
        <v>169</v>
      </c>
      <c r="U370" t="s">
        <v>168</v>
      </c>
      <c r="Y370" t="s">
        <v>168</v>
      </c>
      <c r="AC370" t="s">
        <v>168</v>
      </c>
      <c r="AG370" t="s">
        <v>168</v>
      </c>
      <c r="AK370" t="s">
        <v>168</v>
      </c>
      <c r="AN370">
        <v>25569</v>
      </c>
      <c r="AP370" t="s">
        <v>173</v>
      </c>
      <c r="AQ370">
        <v>25569</v>
      </c>
      <c r="AR370" t="s">
        <v>173</v>
      </c>
      <c r="AS370" t="s">
        <v>174</v>
      </c>
      <c r="AT370" t="s">
        <v>167</v>
      </c>
      <c r="AV370" t="s">
        <v>167</v>
      </c>
      <c r="AW370" t="s">
        <v>167</v>
      </c>
      <c r="AX370" t="s">
        <v>167</v>
      </c>
      <c r="AY370" t="s">
        <v>167</v>
      </c>
      <c r="AZ370" t="s">
        <v>167</v>
      </c>
      <c r="BA370" t="s">
        <v>167</v>
      </c>
      <c r="BB370" t="s">
        <v>167</v>
      </c>
      <c r="BC370" t="s">
        <v>167</v>
      </c>
      <c r="BD370" t="s">
        <v>167</v>
      </c>
      <c r="BE370" t="s">
        <v>167</v>
      </c>
    </row>
    <row r="371" spans="1:57" x14ac:dyDescent="0.25">
      <c r="A371">
        <v>335</v>
      </c>
      <c r="B371">
        <v>335</v>
      </c>
      <c r="C371" t="s">
        <v>570</v>
      </c>
      <c r="E371" t="s">
        <v>165</v>
      </c>
      <c r="F371" t="s">
        <v>166</v>
      </c>
      <c r="G371" t="s">
        <v>167</v>
      </c>
      <c r="H371" t="s">
        <v>167</v>
      </c>
      <c r="J371" t="s">
        <v>168</v>
      </c>
      <c r="L371">
        <v>1640</v>
      </c>
      <c r="N371" t="s">
        <v>169</v>
      </c>
      <c r="U371" t="s">
        <v>168</v>
      </c>
      <c r="Y371" t="s">
        <v>168</v>
      </c>
      <c r="AC371" t="s">
        <v>168</v>
      </c>
      <c r="AG371" t="s">
        <v>168</v>
      </c>
      <c r="AK371" t="s">
        <v>168</v>
      </c>
      <c r="AN371">
        <v>25569</v>
      </c>
      <c r="AP371" t="s">
        <v>173</v>
      </c>
      <c r="AQ371">
        <v>25569</v>
      </c>
      <c r="AR371" t="s">
        <v>173</v>
      </c>
      <c r="AS371" t="s">
        <v>174</v>
      </c>
      <c r="AT371" t="s">
        <v>167</v>
      </c>
      <c r="AV371" t="s">
        <v>167</v>
      </c>
      <c r="AW371" t="s">
        <v>167</v>
      </c>
      <c r="AX371" t="s">
        <v>167</v>
      </c>
      <c r="AY371" t="s">
        <v>167</v>
      </c>
      <c r="AZ371" t="s">
        <v>167</v>
      </c>
      <c r="BA371" t="s">
        <v>167</v>
      </c>
      <c r="BB371" t="s">
        <v>167</v>
      </c>
      <c r="BC371" t="s">
        <v>167</v>
      </c>
      <c r="BD371" t="s">
        <v>167</v>
      </c>
      <c r="BE371" t="s">
        <v>167</v>
      </c>
    </row>
    <row r="372" spans="1:57" x14ac:dyDescent="0.25">
      <c r="A372">
        <v>336</v>
      </c>
      <c r="B372">
        <v>336</v>
      </c>
      <c r="C372" t="s">
        <v>571</v>
      </c>
      <c r="E372" t="s">
        <v>165</v>
      </c>
      <c r="F372" t="s">
        <v>166</v>
      </c>
      <c r="G372" t="s">
        <v>167</v>
      </c>
      <c r="H372" t="s">
        <v>167</v>
      </c>
      <c r="I372" t="s">
        <v>168</v>
      </c>
      <c r="J372" t="s">
        <v>168</v>
      </c>
      <c r="K372">
        <v>2050</v>
      </c>
      <c r="L372">
        <v>1640</v>
      </c>
      <c r="M372" t="s">
        <v>169</v>
      </c>
      <c r="N372" t="s">
        <v>169</v>
      </c>
      <c r="U372" t="s">
        <v>168</v>
      </c>
      <c r="Y372" t="s">
        <v>168</v>
      </c>
      <c r="AC372" t="s">
        <v>168</v>
      </c>
      <c r="AG372" t="s">
        <v>168</v>
      </c>
      <c r="AK372" t="s">
        <v>168</v>
      </c>
      <c r="AN372">
        <v>25569</v>
      </c>
      <c r="AP372" t="s">
        <v>173</v>
      </c>
      <c r="AQ372">
        <v>25569</v>
      </c>
      <c r="AR372" t="s">
        <v>173</v>
      </c>
      <c r="AS372" t="s">
        <v>174</v>
      </c>
      <c r="AT372" t="s">
        <v>167</v>
      </c>
      <c r="AV372" t="s">
        <v>167</v>
      </c>
      <c r="AW372" t="s">
        <v>167</v>
      </c>
      <c r="AX372" t="s">
        <v>167</v>
      </c>
      <c r="AY372" t="s">
        <v>167</v>
      </c>
      <c r="AZ372" t="s">
        <v>167</v>
      </c>
      <c r="BA372" t="s">
        <v>167</v>
      </c>
      <c r="BB372" t="s">
        <v>167</v>
      </c>
      <c r="BC372" t="s">
        <v>167</v>
      </c>
      <c r="BD372" t="s">
        <v>167</v>
      </c>
      <c r="BE372" t="s">
        <v>167</v>
      </c>
    </row>
    <row r="373" spans="1:57" x14ac:dyDescent="0.25">
      <c r="A373">
        <v>337</v>
      </c>
      <c r="B373">
        <v>337</v>
      </c>
      <c r="C373" t="s">
        <v>572</v>
      </c>
      <c r="E373" t="s">
        <v>165</v>
      </c>
      <c r="F373" t="s">
        <v>166</v>
      </c>
      <c r="G373" t="s">
        <v>167</v>
      </c>
      <c r="H373" t="s">
        <v>167</v>
      </c>
      <c r="J373" t="s">
        <v>168</v>
      </c>
      <c r="L373">
        <v>35</v>
      </c>
      <c r="N373" t="s">
        <v>169</v>
      </c>
      <c r="U373" t="s">
        <v>168</v>
      </c>
      <c r="Y373" t="s">
        <v>168</v>
      </c>
      <c r="AC373" t="s">
        <v>168</v>
      </c>
      <c r="AG373" t="s">
        <v>168</v>
      </c>
      <c r="AK373" t="s">
        <v>168</v>
      </c>
      <c r="AN373">
        <v>25569</v>
      </c>
      <c r="AP373" t="s">
        <v>173</v>
      </c>
      <c r="AQ373">
        <v>25569</v>
      </c>
      <c r="AR373" t="s">
        <v>173</v>
      </c>
      <c r="AS373" t="s">
        <v>174</v>
      </c>
      <c r="AT373" t="s">
        <v>167</v>
      </c>
      <c r="AV373" t="s">
        <v>167</v>
      </c>
      <c r="AW373" t="s">
        <v>167</v>
      </c>
      <c r="AX373" t="s">
        <v>167</v>
      </c>
      <c r="AY373" t="s">
        <v>167</v>
      </c>
      <c r="AZ373" t="s">
        <v>167</v>
      </c>
      <c r="BA373" t="s">
        <v>167</v>
      </c>
      <c r="BB373" t="s">
        <v>167</v>
      </c>
      <c r="BC373" t="s">
        <v>167</v>
      </c>
      <c r="BD373" t="s">
        <v>167</v>
      </c>
      <c r="BE373" t="s">
        <v>167</v>
      </c>
    </row>
    <row r="374" spans="1:57" x14ac:dyDescent="0.25">
      <c r="A374">
        <v>343</v>
      </c>
      <c r="B374">
        <v>343</v>
      </c>
      <c r="C374" t="s">
        <v>573</v>
      </c>
      <c r="E374" t="s">
        <v>165</v>
      </c>
      <c r="F374" t="s">
        <v>166</v>
      </c>
      <c r="G374" t="s">
        <v>167</v>
      </c>
      <c r="H374" t="s">
        <v>167</v>
      </c>
      <c r="J374" t="s">
        <v>168</v>
      </c>
      <c r="L374">
        <v>19</v>
      </c>
      <c r="N374" t="s">
        <v>169</v>
      </c>
      <c r="U374" t="s">
        <v>168</v>
      </c>
      <c r="Y374" t="s">
        <v>168</v>
      </c>
      <c r="AC374" t="s">
        <v>168</v>
      </c>
      <c r="AG374" t="s">
        <v>168</v>
      </c>
      <c r="AK374" t="s">
        <v>168</v>
      </c>
      <c r="AN374">
        <v>25569</v>
      </c>
      <c r="AP374" t="s">
        <v>173</v>
      </c>
      <c r="AQ374">
        <v>25569</v>
      </c>
      <c r="AR374" t="s">
        <v>173</v>
      </c>
      <c r="AS374" t="s">
        <v>174</v>
      </c>
      <c r="AT374" t="s">
        <v>167</v>
      </c>
      <c r="AV374" t="s">
        <v>167</v>
      </c>
      <c r="AW374" t="s">
        <v>167</v>
      </c>
      <c r="AX374" t="s">
        <v>167</v>
      </c>
      <c r="AY374" t="s">
        <v>167</v>
      </c>
      <c r="AZ374" t="s">
        <v>167</v>
      </c>
      <c r="BA374" t="s">
        <v>167</v>
      </c>
      <c r="BB374" t="s">
        <v>167</v>
      </c>
      <c r="BC374" t="s">
        <v>167</v>
      </c>
      <c r="BD374" t="s">
        <v>167</v>
      </c>
      <c r="BE374" t="s">
        <v>167</v>
      </c>
    </row>
    <row r="375" spans="1:57" x14ac:dyDescent="0.25">
      <c r="A375">
        <v>346</v>
      </c>
      <c r="B375">
        <v>346</v>
      </c>
      <c r="C375" t="s">
        <v>574</v>
      </c>
      <c r="E375" t="s">
        <v>165</v>
      </c>
      <c r="F375" t="s">
        <v>166</v>
      </c>
      <c r="G375" t="s">
        <v>167</v>
      </c>
      <c r="H375" t="s">
        <v>167</v>
      </c>
      <c r="I375" t="s">
        <v>168</v>
      </c>
      <c r="J375" t="s">
        <v>168</v>
      </c>
      <c r="K375">
        <v>207</v>
      </c>
      <c r="L375">
        <v>103</v>
      </c>
      <c r="M375" t="s">
        <v>169</v>
      </c>
      <c r="N375" t="s">
        <v>169</v>
      </c>
      <c r="U375" t="s">
        <v>168</v>
      </c>
      <c r="Y375" t="s">
        <v>168</v>
      </c>
      <c r="AC375" t="s">
        <v>168</v>
      </c>
      <c r="AG375" t="s">
        <v>168</v>
      </c>
      <c r="AK375" t="s">
        <v>168</v>
      </c>
      <c r="AN375">
        <v>25569</v>
      </c>
      <c r="AP375" t="s">
        <v>173</v>
      </c>
      <c r="AQ375">
        <v>25569</v>
      </c>
      <c r="AR375" t="s">
        <v>173</v>
      </c>
      <c r="AS375" t="s">
        <v>174</v>
      </c>
      <c r="AT375" t="s">
        <v>167</v>
      </c>
      <c r="AV375" t="s">
        <v>167</v>
      </c>
      <c r="AW375" t="s">
        <v>167</v>
      </c>
      <c r="AX375" t="s">
        <v>167</v>
      </c>
      <c r="AY375" t="s">
        <v>167</v>
      </c>
      <c r="AZ375" t="s">
        <v>167</v>
      </c>
      <c r="BA375" t="s">
        <v>167</v>
      </c>
      <c r="BB375" t="s">
        <v>167</v>
      </c>
      <c r="BC375" t="s">
        <v>167</v>
      </c>
      <c r="BD375" t="s">
        <v>167</v>
      </c>
      <c r="BE375" t="s">
        <v>167</v>
      </c>
    </row>
    <row r="376" spans="1:57" x14ac:dyDescent="0.25">
      <c r="A376">
        <v>352</v>
      </c>
      <c r="B376">
        <v>352</v>
      </c>
      <c r="C376" t="s">
        <v>575</v>
      </c>
      <c r="E376" t="s">
        <v>165</v>
      </c>
      <c r="F376" t="s">
        <v>166</v>
      </c>
      <c r="G376" t="s">
        <v>167</v>
      </c>
      <c r="H376" t="s">
        <v>167</v>
      </c>
      <c r="J376" t="s">
        <v>168</v>
      </c>
      <c r="L376">
        <v>0.5</v>
      </c>
      <c r="N376" t="s">
        <v>169</v>
      </c>
      <c r="U376" t="s">
        <v>168</v>
      </c>
      <c r="Y376" t="s">
        <v>168</v>
      </c>
      <c r="AC376" t="s">
        <v>168</v>
      </c>
      <c r="AG376" t="s">
        <v>168</v>
      </c>
      <c r="AK376" t="s">
        <v>168</v>
      </c>
      <c r="AN376">
        <v>25569</v>
      </c>
      <c r="AP376" t="s">
        <v>173</v>
      </c>
      <c r="AQ376">
        <v>25569</v>
      </c>
      <c r="AR376" t="s">
        <v>173</v>
      </c>
      <c r="AS376" t="s">
        <v>174</v>
      </c>
      <c r="AT376" t="s">
        <v>167</v>
      </c>
      <c r="AV376" t="s">
        <v>167</v>
      </c>
      <c r="AW376" t="s">
        <v>167</v>
      </c>
      <c r="AX376" t="s">
        <v>167</v>
      </c>
      <c r="AY376" t="s">
        <v>167</v>
      </c>
      <c r="AZ376" t="s">
        <v>167</v>
      </c>
      <c r="BA376" t="s">
        <v>167</v>
      </c>
      <c r="BB376" t="s">
        <v>167</v>
      </c>
      <c r="BC376" t="s">
        <v>167</v>
      </c>
      <c r="BD376" t="s">
        <v>167</v>
      </c>
      <c r="BE376" t="s">
        <v>167</v>
      </c>
    </row>
    <row r="377" spans="1:57" x14ac:dyDescent="0.25">
      <c r="A377">
        <v>358</v>
      </c>
      <c r="B377">
        <v>358</v>
      </c>
      <c r="C377" t="s">
        <v>576</v>
      </c>
      <c r="D377" t="s">
        <v>577</v>
      </c>
      <c r="E377" t="s">
        <v>165</v>
      </c>
      <c r="F377" t="s">
        <v>166</v>
      </c>
      <c r="G377" t="s">
        <v>167</v>
      </c>
      <c r="H377" t="s">
        <v>167</v>
      </c>
      <c r="I377" t="s">
        <v>168</v>
      </c>
      <c r="J377" t="s">
        <v>168</v>
      </c>
      <c r="K377">
        <v>885</v>
      </c>
      <c r="L377">
        <v>590</v>
      </c>
      <c r="M377" t="s">
        <v>169</v>
      </c>
      <c r="N377" t="s">
        <v>169</v>
      </c>
      <c r="U377" t="s">
        <v>168</v>
      </c>
      <c r="Y377" t="s">
        <v>168</v>
      </c>
      <c r="AC377" t="s">
        <v>168</v>
      </c>
      <c r="AG377" t="s">
        <v>168</v>
      </c>
      <c r="AK377" t="s">
        <v>168</v>
      </c>
      <c r="AN377" t="s">
        <v>578</v>
      </c>
      <c r="AP377" t="s">
        <v>262</v>
      </c>
      <c r="AQ377" t="s">
        <v>578</v>
      </c>
      <c r="AR377" t="s">
        <v>173</v>
      </c>
      <c r="AS377" t="s">
        <v>174</v>
      </c>
      <c r="AT377" t="s">
        <v>167</v>
      </c>
      <c r="AV377" t="s">
        <v>167</v>
      </c>
      <c r="AW377" t="s">
        <v>167</v>
      </c>
      <c r="AX377" t="s">
        <v>167</v>
      </c>
      <c r="AY377" t="s">
        <v>167</v>
      </c>
      <c r="AZ377" t="s">
        <v>167</v>
      </c>
      <c r="BA377" t="s">
        <v>167</v>
      </c>
      <c r="BB377" t="s">
        <v>167</v>
      </c>
      <c r="BC377" t="s">
        <v>167</v>
      </c>
      <c r="BD377" t="s">
        <v>167</v>
      </c>
      <c r="BE377" t="s">
        <v>167</v>
      </c>
    </row>
    <row r="378" spans="1:57" x14ac:dyDescent="0.25">
      <c r="A378">
        <v>359</v>
      </c>
      <c r="B378">
        <v>359</v>
      </c>
      <c r="C378" t="s">
        <v>579</v>
      </c>
      <c r="E378" t="s">
        <v>165</v>
      </c>
      <c r="F378" t="s">
        <v>166</v>
      </c>
      <c r="G378" t="s">
        <v>167</v>
      </c>
      <c r="H378" t="s">
        <v>167</v>
      </c>
      <c r="I378" t="s">
        <v>168</v>
      </c>
      <c r="K378">
        <v>1.5</v>
      </c>
      <c r="M378" t="s">
        <v>169</v>
      </c>
      <c r="U378" t="s">
        <v>168</v>
      </c>
      <c r="Y378" t="s">
        <v>168</v>
      </c>
      <c r="AC378" t="s">
        <v>168</v>
      </c>
      <c r="AG378" t="s">
        <v>168</v>
      </c>
      <c r="AK378" t="s">
        <v>168</v>
      </c>
      <c r="AN378">
        <v>25569</v>
      </c>
      <c r="AP378" t="s">
        <v>173</v>
      </c>
      <c r="AQ378">
        <v>25569</v>
      </c>
      <c r="AR378" t="s">
        <v>173</v>
      </c>
      <c r="AS378" t="s">
        <v>174</v>
      </c>
      <c r="AT378" t="s">
        <v>167</v>
      </c>
      <c r="AV378" t="s">
        <v>167</v>
      </c>
      <c r="AW378" t="s">
        <v>167</v>
      </c>
      <c r="AX378" t="s">
        <v>167</v>
      </c>
      <c r="AY378" t="s">
        <v>167</v>
      </c>
      <c r="AZ378" t="s">
        <v>167</v>
      </c>
      <c r="BA378" t="s">
        <v>167</v>
      </c>
      <c r="BB378" t="s">
        <v>167</v>
      </c>
      <c r="BC378" t="s">
        <v>167</v>
      </c>
      <c r="BD378" t="s">
        <v>167</v>
      </c>
      <c r="BE378" t="s">
        <v>167</v>
      </c>
    </row>
    <row r="379" spans="1:57" x14ac:dyDescent="0.25">
      <c r="A379">
        <v>634</v>
      </c>
      <c r="B379">
        <v>634</v>
      </c>
      <c r="C379" t="s">
        <v>580</v>
      </c>
      <c r="E379" t="s">
        <v>165</v>
      </c>
      <c r="F379" t="s">
        <v>166</v>
      </c>
      <c r="G379" t="s">
        <v>167</v>
      </c>
      <c r="H379" t="s">
        <v>167</v>
      </c>
      <c r="I379" t="s">
        <v>168</v>
      </c>
      <c r="J379" t="s">
        <v>168</v>
      </c>
      <c r="K379">
        <v>368</v>
      </c>
      <c r="L379">
        <v>246</v>
      </c>
      <c r="M379" t="s">
        <v>169</v>
      </c>
      <c r="U379" t="s">
        <v>168</v>
      </c>
      <c r="Y379" t="s">
        <v>168</v>
      </c>
      <c r="AC379" t="s">
        <v>168</v>
      </c>
      <c r="AG379" t="s">
        <v>168</v>
      </c>
      <c r="AK379" t="s">
        <v>168</v>
      </c>
      <c r="AN379">
        <v>25569</v>
      </c>
      <c r="AP379" t="s">
        <v>173</v>
      </c>
      <c r="AQ379">
        <v>25569</v>
      </c>
      <c r="AR379" t="s">
        <v>173</v>
      </c>
      <c r="AS379">
        <v>25569</v>
      </c>
      <c r="AT379" t="s">
        <v>167</v>
      </c>
      <c r="AV379" t="s">
        <v>167</v>
      </c>
      <c r="AW379" t="s">
        <v>167</v>
      </c>
      <c r="AX379" t="s">
        <v>167</v>
      </c>
      <c r="AY379" t="s">
        <v>167</v>
      </c>
      <c r="AZ379" t="s">
        <v>167</v>
      </c>
      <c r="BA379" t="s">
        <v>167</v>
      </c>
      <c r="BB379" t="s">
        <v>167</v>
      </c>
      <c r="BC379" t="s">
        <v>167</v>
      </c>
      <c r="BD379" t="s">
        <v>167</v>
      </c>
      <c r="BE379" t="s">
        <v>167</v>
      </c>
    </row>
    <row r="380" spans="1:57" x14ac:dyDescent="0.25">
      <c r="A380">
        <v>360</v>
      </c>
      <c r="B380">
        <v>360</v>
      </c>
      <c r="C380" t="s">
        <v>581</v>
      </c>
      <c r="E380" t="s">
        <v>165</v>
      </c>
      <c r="F380" t="s">
        <v>166</v>
      </c>
      <c r="G380" t="s">
        <v>167</v>
      </c>
      <c r="H380" t="s">
        <v>167</v>
      </c>
      <c r="I380" t="s">
        <v>168</v>
      </c>
      <c r="K380">
        <v>0.38</v>
      </c>
      <c r="M380" t="s">
        <v>169</v>
      </c>
      <c r="U380" t="s">
        <v>168</v>
      </c>
      <c r="Y380" t="s">
        <v>168</v>
      </c>
      <c r="AC380" t="s">
        <v>168</v>
      </c>
      <c r="AG380" t="s">
        <v>168</v>
      </c>
      <c r="AK380" t="s">
        <v>168</v>
      </c>
      <c r="AN380">
        <v>25569</v>
      </c>
      <c r="AP380" t="s">
        <v>173</v>
      </c>
      <c r="AQ380">
        <v>25569</v>
      </c>
      <c r="AR380" t="s">
        <v>173</v>
      </c>
      <c r="AS380" t="s">
        <v>174</v>
      </c>
      <c r="AT380" t="s">
        <v>167</v>
      </c>
      <c r="AV380" t="s">
        <v>167</v>
      </c>
      <c r="AW380" t="s">
        <v>167</v>
      </c>
      <c r="AX380" t="s">
        <v>167</v>
      </c>
      <c r="AY380" t="s">
        <v>167</v>
      </c>
      <c r="AZ380" t="s">
        <v>167</v>
      </c>
      <c r="BA380" t="s">
        <v>167</v>
      </c>
      <c r="BB380" t="s">
        <v>167</v>
      </c>
      <c r="BC380" t="s">
        <v>167</v>
      </c>
      <c r="BD380" t="s">
        <v>167</v>
      </c>
      <c r="BE380" t="s">
        <v>167</v>
      </c>
    </row>
    <row r="381" spans="1:57" x14ac:dyDescent="0.25">
      <c r="A381">
        <v>361</v>
      </c>
      <c r="B381">
        <v>361</v>
      </c>
      <c r="C381" t="s">
        <v>582</v>
      </c>
      <c r="E381" t="s">
        <v>165</v>
      </c>
      <c r="F381" t="s">
        <v>166</v>
      </c>
      <c r="G381" t="s">
        <v>167</v>
      </c>
      <c r="H381" t="s">
        <v>167</v>
      </c>
      <c r="J381" t="s">
        <v>168</v>
      </c>
      <c r="L381">
        <v>12</v>
      </c>
      <c r="N381" t="s">
        <v>169</v>
      </c>
      <c r="U381" t="s">
        <v>168</v>
      </c>
      <c r="Y381" t="s">
        <v>168</v>
      </c>
      <c r="AC381" t="s">
        <v>168</v>
      </c>
      <c r="AG381" t="s">
        <v>168</v>
      </c>
      <c r="AK381" t="s">
        <v>168</v>
      </c>
      <c r="AN381">
        <v>25569</v>
      </c>
      <c r="AP381" t="s">
        <v>173</v>
      </c>
      <c r="AQ381">
        <v>25569</v>
      </c>
      <c r="AR381" t="s">
        <v>173</v>
      </c>
      <c r="AS381" t="s">
        <v>174</v>
      </c>
      <c r="AT381" t="s">
        <v>167</v>
      </c>
      <c r="AV381" t="s">
        <v>167</v>
      </c>
      <c r="AW381" t="s">
        <v>167</v>
      </c>
      <c r="AX381" t="s">
        <v>167</v>
      </c>
      <c r="AY381" t="s">
        <v>167</v>
      </c>
      <c r="AZ381" t="s">
        <v>167</v>
      </c>
      <c r="BA381" t="s">
        <v>167</v>
      </c>
      <c r="BB381" t="s">
        <v>167</v>
      </c>
      <c r="BC381" t="s">
        <v>167</v>
      </c>
      <c r="BD381" t="s">
        <v>167</v>
      </c>
      <c r="BE381" t="s">
        <v>167</v>
      </c>
    </row>
    <row r="382" spans="1:57" x14ac:dyDescent="0.25">
      <c r="A382">
        <v>362</v>
      </c>
      <c r="B382">
        <v>362</v>
      </c>
      <c r="C382" t="s">
        <v>583</v>
      </c>
      <c r="E382" t="s">
        <v>165</v>
      </c>
      <c r="F382" t="s">
        <v>166</v>
      </c>
      <c r="G382" t="s">
        <v>167</v>
      </c>
      <c r="H382" t="s">
        <v>167</v>
      </c>
      <c r="J382" t="s">
        <v>168</v>
      </c>
      <c r="L382">
        <v>234</v>
      </c>
      <c r="N382" t="s">
        <v>169</v>
      </c>
      <c r="U382" t="s">
        <v>168</v>
      </c>
      <c r="Y382" t="s">
        <v>168</v>
      </c>
      <c r="AC382" t="s">
        <v>168</v>
      </c>
      <c r="AG382" t="s">
        <v>168</v>
      </c>
      <c r="AK382" t="s">
        <v>168</v>
      </c>
      <c r="AN382">
        <v>25569</v>
      </c>
      <c r="AP382" t="s">
        <v>173</v>
      </c>
      <c r="AQ382">
        <v>25569</v>
      </c>
      <c r="AR382" t="s">
        <v>173</v>
      </c>
      <c r="AS382" t="s">
        <v>174</v>
      </c>
      <c r="AT382" t="s">
        <v>167</v>
      </c>
      <c r="AV382" t="s">
        <v>167</v>
      </c>
      <c r="AW382" t="s">
        <v>167</v>
      </c>
      <c r="AX382" t="s">
        <v>167</v>
      </c>
      <c r="AY382" t="s">
        <v>167</v>
      </c>
      <c r="AZ382" t="s">
        <v>167</v>
      </c>
      <c r="BA382" t="s">
        <v>167</v>
      </c>
      <c r="BB382" t="s">
        <v>167</v>
      </c>
      <c r="BC382" t="s">
        <v>167</v>
      </c>
      <c r="BD382" t="s">
        <v>167</v>
      </c>
      <c r="BE382" t="s">
        <v>167</v>
      </c>
    </row>
    <row r="383" spans="1:57" x14ac:dyDescent="0.25">
      <c r="A383">
        <v>363</v>
      </c>
      <c r="B383">
        <v>363</v>
      </c>
      <c r="C383" t="s">
        <v>584</v>
      </c>
      <c r="E383" t="s">
        <v>165</v>
      </c>
      <c r="F383" t="s">
        <v>166</v>
      </c>
      <c r="G383" t="s">
        <v>167</v>
      </c>
      <c r="H383" t="s">
        <v>167</v>
      </c>
      <c r="I383" t="s">
        <v>168</v>
      </c>
      <c r="J383" t="s">
        <v>168</v>
      </c>
      <c r="K383">
        <v>167</v>
      </c>
      <c r="L383">
        <v>104</v>
      </c>
      <c r="M383" t="s">
        <v>169</v>
      </c>
      <c r="N383" t="s">
        <v>169</v>
      </c>
      <c r="U383" t="s">
        <v>168</v>
      </c>
      <c r="Y383" t="s">
        <v>168</v>
      </c>
      <c r="AC383" t="s">
        <v>168</v>
      </c>
      <c r="AG383" t="s">
        <v>168</v>
      </c>
      <c r="AK383" t="s">
        <v>168</v>
      </c>
      <c r="AN383">
        <v>25569</v>
      </c>
      <c r="AP383" t="s">
        <v>173</v>
      </c>
      <c r="AQ383">
        <v>25569</v>
      </c>
      <c r="AR383" t="s">
        <v>173</v>
      </c>
      <c r="AS383" t="s">
        <v>174</v>
      </c>
      <c r="AT383" t="s">
        <v>167</v>
      </c>
      <c r="AV383" t="s">
        <v>167</v>
      </c>
      <c r="AW383" t="s">
        <v>167</v>
      </c>
      <c r="AX383" t="s">
        <v>167</v>
      </c>
      <c r="AY383" t="s">
        <v>167</v>
      </c>
      <c r="AZ383" t="s">
        <v>167</v>
      </c>
      <c r="BA383" t="s">
        <v>167</v>
      </c>
      <c r="BB383" t="s">
        <v>167</v>
      </c>
      <c r="BC383" t="s">
        <v>167</v>
      </c>
      <c r="BD383" t="s">
        <v>167</v>
      </c>
      <c r="BE383" t="s">
        <v>167</v>
      </c>
    </row>
    <row r="384" spans="1:57" x14ac:dyDescent="0.25">
      <c r="A384">
        <v>364</v>
      </c>
      <c r="B384">
        <v>364</v>
      </c>
      <c r="C384" t="s">
        <v>585</v>
      </c>
      <c r="E384" t="s">
        <v>165</v>
      </c>
      <c r="F384" t="s">
        <v>166</v>
      </c>
      <c r="G384" t="s">
        <v>167</v>
      </c>
      <c r="H384" t="s">
        <v>167</v>
      </c>
      <c r="I384" t="s">
        <v>168</v>
      </c>
      <c r="J384" t="s">
        <v>168</v>
      </c>
      <c r="K384">
        <v>307</v>
      </c>
      <c r="L384">
        <v>205</v>
      </c>
      <c r="M384" t="s">
        <v>169</v>
      </c>
      <c r="N384" t="s">
        <v>169</v>
      </c>
      <c r="U384" t="s">
        <v>168</v>
      </c>
      <c r="Y384" t="s">
        <v>168</v>
      </c>
      <c r="AC384" t="s">
        <v>168</v>
      </c>
      <c r="AG384" t="s">
        <v>168</v>
      </c>
      <c r="AK384" t="s">
        <v>168</v>
      </c>
      <c r="AN384">
        <v>25569</v>
      </c>
      <c r="AP384" t="s">
        <v>173</v>
      </c>
      <c r="AQ384">
        <v>25569</v>
      </c>
      <c r="AR384" t="s">
        <v>173</v>
      </c>
      <c r="AS384" t="s">
        <v>174</v>
      </c>
      <c r="AT384" t="s">
        <v>167</v>
      </c>
      <c r="AV384" t="s">
        <v>167</v>
      </c>
      <c r="AW384" t="s">
        <v>167</v>
      </c>
      <c r="AX384" t="s">
        <v>167</v>
      </c>
      <c r="AY384" t="s">
        <v>167</v>
      </c>
      <c r="AZ384" t="s">
        <v>167</v>
      </c>
      <c r="BA384" t="s">
        <v>167</v>
      </c>
      <c r="BB384" t="s">
        <v>167</v>
      </c>
      <c r="BC384" t="s">
        <v>167</v>
      </c>
      <c r="BD384" t="s">
        <v>167</v>
      </c>
      <c r="BE384" t="s">
        <v>167</v>
      </c>
    </row>
    <row r="385" spans="1:57" x14ac:dyDescent="0.25">
      <c r="A385">
        <v>365</v>
      </c>
      <c r="B385">
        <v>365</v>
      </c>
      <c r="C385" t="s">
        <v>586</v>
      </c>
      <c r="E385" t="s">
        <v>165</v>
      </c>
      <c r="F385" t="s">
        <v>166</v>
      </c>
      <c r="G385" t="s">
        <v>167</v>
      </c>
      <c r="H385" t="s">
        <v>167</v>
      </c>
      <c r="J385" t="s">
        <v>168</v>
      </c>
      <c r="L385">
        <v>4.7E-2</v>
      </c>
      <c r="N385" t="s">
        <v>169</v>
      </c>
      <c r="U385" t="s">
        <v>168</v>
      </c>
      <c r="Y385" t="s">
        <v>168</v>
      </c>
      <c r="AC385" t="s">
        <v>168</v>
      </c>
      <c r="AG385" t="s">
        <v>168</v>
      </c>
      <c r="AK385" t="s">
        <v>168</v>
      </c>
      <c r="AN385">
        <v>25569</v>
      </c>
      <c r="AP385" t="s">
        <v>173</v>
      </c>
      <c r="AQ385">
        <v>25569</v>
      </c>
      <c r="AR385" t="s">
        <v>173</v>
      </c>
      <c r="AS385" t="s">
        <v>174</v>
      </c>
      <c r="AT385" t="s">
        <v>167</v>
      </c>
      <c r="AV385" t="s">
        <v>167</v>
      </c>
      <c r="AW385" t="s">
        <v>167</v>
      </c>
      <c r="AX385" t="s">
        <v>167</v>
      </c>
      <c r="AY385" t="s">
        <v>167</v>
      </c>
      <c r="AZ385" t="s">
        <v>167</v>
      </c>
      <c r="BA385" t="s">
        <v>167</v>
      </c>
      <c r="BB385" t="s">
        <v>167</v>
      </c>
      <c r="BC385" t="s">
        <v>167</v>
      </c>
      <c r="BD385" t="s">
        <v>167</v>
      </c>
      <c r="BE385" t="s">
        <v>167</v>
      </c>
    </row>
    <row r="386" spans="1:57" x14ac:dyDescent="0.25">
      <c r="A386">
        <v>366</v>
      </c>
      <c r="B386">
        <v>366</v>
      </c>
      <c r="C386" t="s">
        <v>587</v>
      </c>
      <c r="E386" t="s">
        <v>165</v>
      </c>
      <c r="F386" t="s">
        <v>166</v>
      </c>
      <c r="G386" t="s">
        <v>167</v>
      </c>
      <c r="H386" t="s">
        <v>167</v>
      </c>
      <c r="J386" t="s">
        <v>168</v>
      </c>
      <c r="L386">
        <v>705</v>
      </c>
      <c r="N386" t="s">
        <v>169</v>
      </c>
      <c r="U386" t="s">
        <v>168</v>
      </c>
      <c r="Y386" t="s">
        <v>168</v>
      </c>
      <c r="AC386" t="s">
        <v>168</v>
      </c>
      <c r="AG386" t="s">
        <v>168</v>
      </c>
      <c r="AK386" t="s">
        <v>168</v>
      </c>
      <c r="AN386">
        <v>25569</v>
      </c>
      <c r="AP386" t="s">
        <v>173</v>
      </c>
      <c r="AQ386">
        <v>25569</v>
      </c>
      <c r="AR386" t="s">
        <v>173</v>
      </c>
      <c r="AS386" t="s">
        <v>174</v>
      </c>
      <c r="AT386" t="s">
        <v>167</v>
      </c>
      <c r="AV386" t="s">
        <v>167</v>
      </c>
      <c r="AW386" t="s">
        <v>167</v>
      </c>
      <c r="AX386" t="s">
        <v>167</v>
      </c>
      <c r="AY386" t="s">
        <v>167</v>
      </c>
      <c r="AZ386" t="s">
        <v>167</v>
      </c>
      <c r="BA386" t="s">
        <v>167</v>
      </c>
      <c r="BB386" t="s">
        <v>167</v>
      </c>
      <c r="BC386" t="s">
        <v>167</v>
      </c>
      <c r="BD386" t="s">
        <v>167</v>
      </c>
      <c r="BE386" t="s">
        <v>167</v>
      </c>
    </row>
    <row r="387" spans="1:57" x14ac:dyDescent="0.25">
      <c r="A387">
        <v>367</v>
      </c>
      <c r="B387">
        <v>367</v>
      </c>
      <c r="C387" t="s">
        <v>588</v>
      </c>
      <c r="E387" t="s">
        <v>165</v>
      </c>
      <c r="F387" t="s">
        <v>166</v>
      </c>
      <c r="G387" t="s">
        <v>167</v>
      </c>
      <c r="H387" t="s">
        <v>167</v>
      </c>
      <c r="J387" t="s">
        <v>168</v>
      </c>
      <c r="L387">
        <v>0.98</v>
      </c>
      <c r="N387" t="s">
        <v>169</v>
      </c>
      <c r="U387" t="s">
        <v>168</v>
      </c>
      <c r="Y387" t="s">
        <v>168</v>
      </c>
      <c r="AC387" t="s">
        <v>168</v>
      </c>
      <c r="AG387" t="s">
        <v>168</v>
      </c>
      <c r="AK387" t="s">
        <v>168</v>
      </c>
      <c r="AN387">
        <v>25569</v>
      </c>
      <c r="AP387" t="s">
        <v>173</v>
      </c>
      <c r="AQ387">
        <v>25569</v>
      </c>
      <c r="AR387" t="s">
        <v>173</v>
      </c>
      <c r="AS387" t="s">
        <v>174</v>
      </c>
      <c r="AT387" t="s">
        <v>167</v>
      </c>
      <c r="AV387" t="s">
        <v>167</v>
      </c>
      <c r="AW387" t="s">
        <v>167</v>
      </c>
      <c r="AX387" t="s">
        <v>167</v>
      </c>
      <c r="AY387" t="s">
        <v>167</v>
      </c>
      <c r="AZ387" t="s">
        <v>167</v>
      </c>
      <c r="BA387" t="s">
        <v>167</v>
      </c>
      <c r="BB387" t="s">
        <v>167</v>
      </c>
      <c r="BC387" t="s">
        <v>167</v>
      </c>
      <c r="BD387" t="s">
        <v>167</v>
      </c>
      <c r="BE387" t="s">
        <v>167</v>
      </c>
    </row>
    <row r="388" spans="1:57" x14ac:dyDescent="0.25">
      <c r="A388">
        <v>368</v>
      </c>
      <c r="B388">
        <v>368</v>
      </c>
      <c r="C388" t="s">
        <v>589</v>
      </c>
      <c r="E388" t="s">
        <v>165</v>
      </c>
      <c r="F388" t="s">
        <v>166</v>
      </c>
      <c r="G388" t="s">
        <v>167</v>
      </c>
      <c r="H388" t="s">
        <v>167</v>
      </c>
      <c r="J388" t="s">
        <v>168</v>
      </c>
      <c r="L388">
        <v>410</v>
      </c>
      <c r="N388" t="s">
        <v>169</v>
      </c>
      <c r="U388" t="s">
        <v>168</v>
      </c>
      <c r="Y388" t="s">
        <v>168</v>
      </c>
      <c r="AC388" t="s">
        <v>168</v>
      </c>
      <c r="AG388" t="s">
        <v>168</v>
      </c>
      <c r="AK388" t="s">
        <v>168</v>
      </c>
      <c r="AN388">
        <v>25569</v>
      </c>
      <c r="AP388" t="s">
        <v>173</v>
      </c>
      <c r="AQ388">
        <v>25569</v>
      </c>
      <c r="AR388" t="s">
        <v>173</v>
      </c>
      <c r="AS388" t="s">
        <v>174</v>
      </c>
      <c r="AT388" t="s">
        <v>167</v>
      </c>
      <c r="AV388" t="s">
        <v>167</v>
      </c>
      <c r="AW388" t="s">
        <v>167</v>
      </c>
      <c r="AX388" t="s">
        <v>167</v>
      </c>
      <c r="AY388" t="s">
        <v>167</v>
      </c>
      <c r="AZ388" t="s">
        <v>167</v>
      </c>
      <c r="BA388" t="s">
        <v>167</v>
      </c>
      <c r="BB388" t="s">
        <v>167</v>
      </c>
      <c r="BC388" t="s">
        <v>167</v>
      </c>
      <c r="BD388" t="s">
        <v>167</v>
      </c>
      <c r="BE388" t="s">
        <v>167</v>
      </c>
    </row>
    <row r="389" spans="1:57" x14ac:dyDescent="0.25">
      <c r="A389">
        <v>341</v>
      </c>
      <c r="B389">
        <v>341</v>
      </c>
      <c r="C389" t="s">
        <v>590</v>
      </c>
      <c r="E389" t="s">
        <v>165</v>
      </c>
      <c r="F389" t="s">
        <v>166</v>
      </c>
      <c r="G389" t="s">
        <v>167</v>
      </c>
      <c r="H389" t="s">
        <v>167</v>
      </c>
      <c r="J389" t="s">
        <v>168</v>
      </c>
      <c r="L389">
        <v>233</v>
      </c>
      <c r="N389" t="s">
        <v>169</v>
      </c>
      <c r="U389" t="s">
        <v>168</v>
      </c>
      <c r="Y389" t="s">
        <v>168</v>
      </c>
      <c r="AC389" t="s">
        <v>168</v>
      </c>
      <c r="AG389" t="s">
        <v>168</v>
      </c>
      <c r="AK389" t="s">
        <v>168</v>
      </c>
      <c r="AN389">
        <v>25569</v>
      </c>
      <c r="AP389" t="s">
        <v>173</v>
      </c>
      <c r="AQ389">
        <v>25569</v>
      </c>
      <c r="AR389" t="s">
        <v>173</v>
      </c>
      <c r="AS389" t="s">
        <v>174</v>
      </c>
      <c r="AT389" t="s">
        <v>167</v>
      </c>
      <c r="AV389" t="s">
        <v>167</v>
      </c>
      <c r="AW389" t="s">
        <v>167</v>
      </c>
      <c r="AX389" t="s">
        <v>167</v>
      </c>
      <c r="AY389" t="s">
        <v>167</v>
      </c>
      <c r="AZ389" t="s">
        <v>167</v>
      </c>
      <c r="BA389" t="s">
        <v>167</v>
      </c>
      <c r="BB389" t="s">
        <v>167</v>
      </c>
      <c r="BC389" t="s">
        <v>167</v>
      </c>
      <c r="BD389" t="s">
        <v>167</v>
      </c>
      <c r="BE389" t="s">
        <v>167</v>
      </c>
    </row>
    <row r="390" spans="1:57" x14ac:dyDescent="0.25">
      <c r="A390">
        <v>345</v>
      </c>
      <c r="B390">
        <v>345</v>
      </c>
      <c r="C390" t="s">
        <v>591</v>
      </c>
      <c r="E390" t="s">
        <v>165</v>
      </c>
      <c r="F390" t="s">
        <v>166</v>
      </c>
      <c r="G390" t="s">
        <v>167</v>
      </c>
      <c r="H390" t="s">
        <v>167</v>
      </c>
      <c r="J390" t="s">
        <v>168</v>
      </c>
      <c r="L390">
        <v>20</v>
      </c>
      <c r="N390" t="s">
        <v>169</v>
      </c>
      <c r="U390" t="s">
        <v>168</v>
      </c>
      <c r="Y390" t="s">
        <v>168</v>
      </c>
      <c r="AC390" t="s">
        <v>168</v>
      </c>
      <c r="AG390" t="s">
        <v>168</v>
      </c>
      <c r="AK390" t="s">
        <v>168</v>
      </c>
      <c r="AN390">
        <v>25569</v>
      </c>
      <c r="AP390" t="s">
        <v>173</v>
      </c>
      <c r="AQ390">
        <v>25569</v>
      </c>
      <c r="AR390" t="s">
        <v>173</v>
      </c>
      <c r="AS390" t="s">
        <v>174</v>
      </c>
      <c r="AT390" t="s">
        <v>167</v>
      </c>
      <c r="AV390" t="s">
        <v>167</v>
      </c>
      <c r="AW390" t="s">
        <v>167</v>
      </c>
      <c r="AX390" t="s">
        <v>167</v>
      </c>
      <c r="AY390" t="s">
        <v>167</v>
      </c>
      <c r="AZ390" t="s">
        <v>167</v>
      </c>
      <c r="BA390" t="s">
        <v>167</v>
      </c>
      <c r="BB390" t="s">
        <v>167</v>
      </c>
      <c r="BC390" t="s">
        <v>167</v>
      </c>
      <c r="BD390" t="s">
        <v>167</v>
      </c>
      <c r="BE390" t="s">
        <v>167</v>
      </c>
    </row>
    <row r="391" spans="1:57" x14ac:dyDescent="0.25">
      <c r="A391">
        <v>369</v>
      </c>
      <c r="B391">
        <v>369</v>
      </c>
      <c r="C391" t="s">
        <v>592</v>
      </c>
      <c r="E391" t="s">
        <v>165</v>
      </c>
      <c r="F391" t="s">
        <v>166</v>
      </c>
      <c r="G391" t="s">
        <v>167</v>
      </c>
      <c r="H391" t="s">
        <v>167</v>
      </c>
      <c r="J391" t="s">
        <v>168</v>
      </c>
      <c r="L391">
        <v>0.2</v>
      </c>
      <c r="N391" t="s">
        <v>169</v>
      </c>
      <c r="U391" t="s">
        <v>168</v>
      </c>
      <c r="Y391" t="s">
        <v>168</v>
      </c>
      <c r="AC391" t="s">
        <v>168</v>
      </c>
      <c r="AG391" t="s">
        <v>168</v>
      </c>
      <c r="AK391" t="s">
        <v>168</v>
      </c>
      <c r="AN391">
        <v>25569</v>
      </c>
      <c r="AP391" t="s">
        <v>173</v>
      </c>
      <c r="AQ391">
        <v>25569</v>
      </c>
      <c r="AR391" t="s">
        <v>173</v>
      </c>
      <c r="AS391" t="s">
        <v>174</v>
      </c>
      <c r="AT391" t="s">
        <v>167</v>
      </c>
      <c r="AV391" t="s">
        <v>167</v>
      </c>
      <c r="AW391" t="s">
        <v>167</v>
      </c>
      <c r="AX391" t="s">
        <v>167</v>
      </c>
      <c r="AY391" t="s">
        <v>167</v>
      </c>
      <c r="AZ391" t="s">
        <v>167</v>
      </c>
      <c r="BA391" t="s">
        <v>167</v>
      </c>
      <c r="BB391" t="s">
        <v>167</v>
      </c>
      <c r="BC391" t="s">
        <v>167</v>
      </c>
      <c r="BD391" t="s">
        <v>167</v>
      </c>
      <c r="BE391" t="s">
        <v>167</v>
      </c>
    </row>
    <row r="392" spans="1:57" x14ac:dyDescent="0.25">
      <c r="A392">
        <v>370</v>
      </c>
      <c r="B392">
        <v>370</v>
      </c>
      <c r="C392" t="s">
        <v>593</v>
      </c>
      <c r="E392" t="s">
        <v>165</v>
      </c>
      <c r="F392" t="s">
        <v>166</v>
      </c>
      <c r="G392" t="s">
        <v>167</v>
      </c>
      <c r="H392" t="s">
        <v>167</v>
      </c>
      <c r="I392" t="s">
        <v>168</v>
      </c>
      <c r="J392" t="s">
        <v>168</v>
      </c>
      <c r="K392">
        <v>881</v>
      </c>
      <c r="L392">
        <v>705</v>
      </c>
      <c r="M392" t="s">
        <v>169</v>
      </c>
      <c r="N392" t="s">
        <v>169</v>
      </c>
      <c r="U392" t="s">
        <v>168</v>
      </c>
      <c r="Y392" t="s">
        <v>168</v>
      </c>
      <c r="AC392" t="s">
        <v>168</v>
      </c>
      <c r="AG392" t="s">
        <v>168</v>
      </c>
      <c r="AK392" t="s">
        <v>168</v>
      </c>
      <c r="AN392">
        <v>25569</v>
      </c>
      <c r="AP392" t="s">
        <v>173</v>
      </c>
      <c r="AQ392">
        <v>25569</v>
      </c>
      <c r="AR392" t="s">
        <v>173</v>
      </c>
      <c r="AS392" t="s">
        <v>174</v>
      </c>
      <c r="AT392" t="s">
        <v>167</v>
      </c>
      <c r="AV392" t="s">
        <v>167</v>
      </c>
      <c r="AW392" t="s">
        <v>167</v>
      </c>
      <c r="AX392" t="s">
        <v>167</v>
      </c>
      <c r="AY392" t="s">
        <v>167</v>
      </c>
      <c r="AZ392" t="s">
        <v>167</v>
      </c>
      <c r="BA392" t="s">
        <v>167</v>
      </c>
      <c r="BB392" t="s">
        <v>167</v>
      </c>
      <c r="BC392" t="s">
        <v>167</v>
      </c>
      <c r="BD392" t="s">
        <v>167</v>
      </c>
      <c r="BE392" t="s">
        <v>167</v>
      </c>
    </row>
    <row r="393" spans="1:57" x14ac:dyDescent="0.25">
      <c r="A393">
        <v>371</v>
      </c>
      <c r="B393">
        <v>371</v>
      </c>
      <c r="C393" t="s">
        <v>594</v>
      </c>
      <c r="E393" t="s">
        <v>165</v>
      </c>
      <c r="F393" t="s">
        <v>166</v>
      </c>
      <c r="G393" t="s">
        <v>167</v>
      </c>
      <c r="H393" t="s">
        <v>167</v>
      </c>
      <c r="J393" t="s">
        <v>168</v>
      </c>
      <c r="L393">
        <v>6</v>
      </c>
      <c r="N393" t="s">
        <v>169</v>
      </c>
      <c r="U393" t="s">
        <v>168</v>
      </c>
      <c r="Y393" t="s">
        <v>168</v>
      </c>
      <c r="AC393" t="s">
        <v>168</v>
      </c>
      <c r="AG393" t="s">
        <v>168</v>
      </c>
      <c r="AK393" t="s">
        <v>168</v>
      </c>
      <c r="AN393">
        <v>25569</v>
      </c>
      <c r="AP393" t="s">
        <v>173</v>
      </c>
      <c r="AQ393">
        <v>25569</v>
      </c>
      <c r="AR393" t="s">
        <v>173</v>
      </c>
      <c r="AS393" t="s">
        <v>174</v>
      </c>
      <c r="AT393" t="s">
        <v>167</v>
      </c>
      <c r="AV393" t="s">
        <v>167</v>
      </c>
      <c r="AW393" t="s">
        <v>167</v>
      </c>
      <c r="AX393" t="s">
        <v>167</v>
      </c>
      <c r="AY393" t="s">
        <v>167</v>
      </c>
      <c r="AZ393" t="s">
        <v>167</v>
      </c>
      <c r="BA393" t="s">
        <v>167</v>
      </c>
      <c r="BB393" t="s">
        <v>167</v>
      </c>
      <c r="BC393" t="s">
        <v>167</v>
      </c>
      <c r="BD393" t="s">
        <v>167</v>
      </c>
      <c r="BE393" t="s">
        <v>167</v>
      </c>
    </row>
    <row r="394" spans="1:57" x14ac:dyDescent="0.25">
      <c r="A394">
        <v>338</v>
      </c>
      <c r="B394">
        <v>338</v>
      </c>
      <c r="C394" t="s">
        <v>595</v>
      </c>
      <c r="E394" t="s">
        <v>165</v>
      </c>
      <c r="F394" t="s">
        <v>166</v>
      </c>
      <c r="G394" t="s">
        <v>167</v>
      </c>
      <c r="H394" t="s">
        <v>167</v>
      </c>
      <c r="J394" t="s">
        <v>168</v>
      </c>
      <c r="L394">
        <v>2.7</v>
      </c>
      <c r="N394" t="s">
        <v>169</v>
      </c>
      <c r="U394" t="s">
        <v>168</v>
      </c>
      <c r="Y394" t="s">
        <v>168</v>
      </c>
      <c r="AC394" t="s">
        <v>168</v>
      </c>
      <c r="AG394" t="s">
        <v>168</v>
      </c>
      <c r="AK394" t="s">
        <v>168</v>
      </c>
      <c r="AN394">
        <v>25569</v>
      </c>
      <c r="AP394" t="s">
        <v>173</v>
      </c>
      <c r="AQ394">
        <v>25569</v>
      </c>
      <c r="AR394" t="s">
        <v>173</v>
      </c>
      <c r="AS394" t="s">
        <v>174</v>
      </c>
      <c r="AT394" t="s">
        <v>167</v>
      </c>
      <c r="AV394" t="s">
        <v>167</v>
      </c>
      <c r="AW394" t="s">
        <v>167</v>
      </c>
      <c r="AX394" t="s">
        <v>167</v>
      </c>
      <c r="AY394" t="s">
        <v>167</v>
      </c>
      <c r="AZ394" t="s">
        <v>167</v>
      </c>
      <c r="BA394" t="s">
        <v>167</v>
      </c>
      <c r="BB394" t="s">
        <v>167</v>
      </c>
      <c r="BC394" t="s">
        <v>167</v>
      </c>
      <c r="BD394" t="s">
        <v>167</v>
      </c>
      <c r="BE394" t="s">
        <v>167</v>
      </c>
    </row>
    <row r="395" spans="1:57" x14ac:dyDescent="0.25">
      <c r="A395">
        <v>339</v>
      </c>
      <c r="B395">
        <v>339</v>
      </c>
      <c r="C395" t="s">
        <v>596</v>
      </c>
      <c r="E395" t="s">
        <v>165</v>
      </c>
      <c r="F395" t="s">
        <v>166</v>
      </c>
      <c r="G395" t="s">
        <v>167</v>
      </c>
      <c r="H395" t="s">
        <v>167</v>
      </c>
      <c r="J395" t="s">
        <v>168</v>
      </c>
      <c r="L395">
        <v>3110</v>
      </c>
      <c r="N395" t="s">
        <v>169</v>
      </c>
      <c r="U395" t="s">
        <v>168</v>
      </c>
      <c r="Y395" t="s">
        <v>168</v>
      </c>
      <c r="AC395" t="s">
        <v>168</v>
      </c>
      <c r="AG395" t="s">
        <v>168</v>
      </c>
      <c r="AK395" t="s">
        <v>168</v>
      </c>
      <c r="AN395">
        <v>25569</v>
      </c>
      <c r="AP395" t="s">
        <v>173</v>
      </c>
      <c r="AQ395">
        <v>25569</v>
      </c>
      <c r="AR395" t="s">
        <v>173</v>
      </c>
      <c r="AS395" t="s">
        <v>174</v>
      </c>
      <c r="AT395" t="s">
        <v>167</v>
      </c>
      <c r="AV395" t="s">
        <v>167</v>
      </c>
      <c r="AW395" t="s">
        <v>167</v>
      </c>
      <c r="AX395" t="s">
        <v>167</v>
      </c>
      <c r="AY395" t="s">
        <v>167</v>
      </c>
      <c r="AZ395" t="s">
        <v>167</v>
      </c>
      <c r="BA395" t="s">
        <v>167</v>
      </c>
      <c r="BB395" t="s">
        <v>167</v>
      </c>
      <c r="BC395" t="s">
        <v>167</v>
      </c>
      <c r="BD395" t="s">
        <v>167</v>
      </c>
      <c r="BE395" t="s">
        <v>167</v>
      </c>
    </row>
    <row r="396" spans="1:57" x14ac:dyDescent="0.25">
      <c r="A396">
        <v>340</v>
      </c>
      <c r="B396">
        <v>340</v>
      </c>
      <c r="C396" t="s">
        <v>597</v>
      </c>
      <c r="E396" t="s">
        <v>165</v>
      </c>
      <c r="F396" t="s">
        <v>166</v>
      </c>
      <c r="G396" t="s">
        <v>167</v>
      </c>
      <c r="H396" t="s">
        <v>167</v>
      </c>
      <c r="I396" t="s">
        <v>168</v>
      </c>
      <c r="J396" t="s">
        <v>168</v>
      </c>
      <c r="K396">
        <v>19</v>
      </c>
      <c r="L396">
        <v>6.4</v>
      </c>
      <c r="M396" t="s">
        <v>169</v>
      </c>
      <c r="N396" t="s">
        <v>169</v>
      </c>
      <c r="U396" t="s">
        <v>168</v>
      </c>
      <c r="Y396" t="s">
        <v>168</v>
      </c>
      <c r="AC396" t="s">
        <v>168</v>
      </c>
      <c r="AG396" t="s">
        <v>168</v>
      </c>
      <c r="AK396" t="s">
        <v>168</v>
      </c>
      <c r="AN396">
        <v>25569</v>
      </c>
      <c r="AP396" t="s">
        <v>173</v>
      </c>
      <c r="AQ396">
        <v>25569</v>
      </c>
      <c r="AR396" t="s">
        <v>173</v>
      </c>
      <c r="AS396" t="s">
        <v>174</v>
      </c>
      <c r="AT396" t="s">
        <v>167</v>
      </c>
      <c r="AV396" t="s">
        <v>167</v>
      </c>
      <c r="AW396" t="s">
        <v>167</v>
      </c>
      <c r="AX396" t="s">
        <v>167</v>
      </c>
      <c r="AY396" t="s">
        <v>167</v>
      </c>
      <c r="AZ396" t="s">
        <v>167</v>
      </c>
      <c r="BA396" t="s">
        <v>167</v>
      </c>
      <c r="BB396" t="s">
        <v>167</v>
      </c>
      <c r="BC396" t="s">
        <v>167</v>
      </c>
      <c r="BD396" t="s">
        <v>167</v>
      </c>
      <c r="BE396" t="s">
        <v>167</v>
      </c>
    </row>
    <row r="397" spans="1:57" x14ac:dyDescent="0.25">
      <c r="A397">
        <v>348</v>
      </c>
      <c r="B397">
        <v>348</v>
      </c>
      <c r="C397" t="s">
        <v>598</v>
      </c>
      <c r="E397" t="s">
        <v>165</v>
      </c>
      <c r="F397" t="s">
        <v>166</v>
      </c>
      <c r="G397" t="s">
        <v>167</v>
      </c>
      <c r="H397" t="s">
        <v>167</v>
      </c>
      <c r="J397" t="s">
        <v>168</v>
      </c>
      <c r="L397">
        <v>1610</v>
      </c>
      <c r="N397" t="s">
        <v>169</v>
      </c>
      <c r="U397" t="s">
        <v>168</v>
      </c>
      <c r="Y397" t="s">
        <v>168</v>
      </c>
      <c r="AC397" t="s">
        <v>168</v>
      </c>
      <c r="AG397" t="s">
        <v>168</v>
      </c>
      <c r="AK397" t="s">
        <v>168</v>
      </c>
      <c r="AN397">
        <v>25569</v>
      </c>
      <c r="AP397" t="s">
        <v>173</v>
      </c>
      <c r="AQ397">
        <v>25569</v>
      </c>
      <c r="AR397" t="s">
        <v>173</v>
      </c>
      <c r="AS397" t="s">
        <v>174</v>
      </c>
      <c r="AT397" t="s">
        <v>167</v>
      </c>
      <c r="AV397" t="s">
        <v>167</v>
      </c>
      <c r="AW397" t="s">
        <v>167</v>
      </c>
      <c r="AX397" t="s">
        <v>167</v>
      </c>
      <c r="AY397" t="s">
        <v>167</v>
      </c>
      <c r="AZ397" t="s">
        <v>167</v>
      </c>
      <c r="BA397" t="s">
        <v>167</v>
      </c>
      <c r="BB397" t="s">
        <v>167</v>
      </c>
      <c r="BC397" t="s">
        <v>167</v>
      </c>
      <c r="BD397" t="s">
        <v>167</v>
      </c>
      <c r="BE397" t="s">
        <v>167</v>
      </c>
    </row>
    <row r="398" spans="1:57" x14ac:dyDescent="0.25">
      <c r="A398">
        <v>349</v>
      </c>
      <c r="B398">
        <v>349</v>
      </c>
      <c r="C398" t="s">
        <v>599</v>
      </c>
      <c r="E398" t="s">
        <v>165</v>
      </c>
      <c r="F398" t="s">
        <v>166</v>
      </c>
      <c r="G398" t="s">
        <v>167</v>
      </c>
      <c r="H398" t="s">
        <v>167</v>
      </c>
      <c r="J398" t="s">
        <v>168</v>
      </c>
      <c r="L398">
        <v>234</v>
      </c>
      <c r="N398" t="s">
        <v>169</v>
      </c>
      <c r="U398" t="s">
        <v>168</v>
      </c>
      <c r="Y398" t="s">
        <v>168</v>
      </c>
      <c r="AC398" t="s">
        <v>168</v>
      </c>
      <c r="AG398" t="s">
        <v>168</v>
      </c>
      <c r="AK398" t="s">
        <v>168</v>
      </c>
      <c r="AN398">
        <v>25569</v>
      </c>
      <c r="AP398" t="s">
        <v>173</v>
      </c>
      <c r="AQ398">
        <v>25569</v>
      </c>
      <c r="AR398" t="s">
        <v>173</v>
      </c>
      <c r="AS398" t="s">
        <v>174</v>
      </c>
      <c r="AT398" t="s">
        <v>167</v>
      </c>
      <c r="AV398" t="s">
        <v>167</v>
      </c>
      <c r="AW398" t="s">
        <v>167</v>
      </c>
      <c r="AX398" t="s">
        <v>167</v>
      </c>
      <c r="AY398" t="s">
        <v>167</v>
      </c>
      <c r="AZ398" t="s">
        <v>167</v>
      </c>
      <c r="BA398" t="s">
        <v>167</v>
      </c>
      <c r="BB398" t="s">
        <v>167</v>
      </c>
      <c r="BC398" t="s">
        <v>167</v>
      </c>
      <c r="BD398" t="s">
        <v>167</v>
      </c>
      <c r="BE398" t="s">
        <v>167</v>
      </c>
    </row>
    <row r="399" spans="1:57" x14ac:dyDescent="0.25">
      <c r="A399">
        <v>356</v>
      </c>
      <c r="B399">
        <v>356</v>
      </c>
      <c r="C399" t="s">
        <v>600</v>
      </c>
      <c r="E399" t="s">
        <v>165</v>
      </c>
      <c r="F399" t="s">
        <v>166</v>
      </c>
      <c r="G399" t="s">
        <v>167</v>
      </c>
      <c r="H399" t="s">
        <v>167</v>
      </c>
      <c r="J399" t="s">
        <v>168</v>
      </c>
      <c r="L399">
        <v>5.3999999999999999E-2</v>
      </c>
      <c r="N399" t="s">
        <v>169</v>
      </c>
      <c r="U399" t="s">
        <v>168</v>
      </c>
      <c r="Y399" t="s">
        <v>168</v>
      </c>
      <c r="AC399" t="s">
        <v>168</v>
      </c>
      <c r="AG399" t="s">
        <v>168</v>
      </c>
      <c r="AK399" t="s">
        <v>168</v>
      </c>
      <c r="AN399">
        <v>25569</v>
      </c>
      <c r="AP399" t="s">
        <v>173</v>
      </c>
      <c r="AQ399">
        <v>25569</v>
      </c>
      <c r="AR399" t="s">
        <v>173</v>
      </c>
      <c r="AS399" t="s">
        <v>174</v>
      </c>
      <c r="AT399" t="s">
        <v>167</v>
      </c>
      <c r="AV399" t="s">
        <v>167</v>
      </c>
      <c r="AW399" t="s">
        <v>167</v>
      </c>
      <c r="AX399" t="s">
        <v>167</v>
      </c>
      <c r="AY399" t="s">
        <v>167</v>
      </c>
      <c r="AZ399" t="s">
        <v>167</v>
      </c>
      <c r="BA399" t="s">
        <v>167</v>
      </c>
      <c r="BB399" t="s">
        <v>167</v>
      </c>
      <c r="BC399" t="s">
        <v>167</v>
      </c>
      <c r="BD399" t="s">
        <v>167</v>
      </c>
      <c r="BE399" t="s">
        <v>167</v>
      </c>
    </row>
    <row r="400" spans="1:57" x14ac:dyDescent="0.25">
      <c r="A400">
        <v>353</v>
      </c>
      <c r="B400">
        <v>353</v>
      </c>
      <c r="C400" t="s">
        <v>601</v>
      </c>
      <c r="E400" t="s">
        <v>165</v>
      </c>
      <c r="F400" t="s">
        <v>166</v>
      </c>
      <c r="G400" t="s">
        <v>167</v>
      </c>
      <c r="H400" t="s">
        <v>167</v>
      </c>
      <c r="J400" t="s">
        <v>168</v>
      </c>
      <c r="L400">
        <v>5.0999999999999997E-2</v>
      </c>
      <c r="N400" t="s">
        <v>169</v>
      </c>
      <c r="U400" t="s">
        <v>168</v>
      </c>
      <c r="Y400" t="s">
        <v>168</v>
      </c>
      <c r="AC400" t="s">
        <v>168</v>
      </c>
      <c r="AG400" t="s">
        <v>168</v>
      </c>
      <c r="AK400" t="s">
        <v>168</v>
      </c>
      <c r="AN400">
        <v>25569</v>
      </c>
      <c r="AP400" t="s">
        <v>173</v>
      </c>
      <c r="AQ400">
        <v>25569</v>
      </c>
      <c r="AR400" t="s">
        <v>173</v>
      </c>
      <c r="AS400" t="s">
        <v>174</v>
      </c>
      <c r="AT400" t="s">
        <v>167</v>
      </c>
      <c r="AV400" t="s">
        <v>167</v>
      </c>
      <c r="AW400" t="s">
        <v>167</v>
      </c>
      <c r="AX400" t="s">
        <v>167</v>
      </c>
      <c r="AY400" t="s">
        <v>167</v>
      </c>
      <c r="AZ400" t="s">
        <v>167</v>
      </c>
      <c r="BA400" t="s">
        <v>167</v>
      </c>
      <c r="BB400" t="s">
        <v>167</v>
      </c>
      <c r="BC400" t="s">
        <v>167</v>
      </c>
      <c r="BD400" t="s">
        <v>167</v>
      </c>
      <c r="BE400" t="s">
        <v>167</v>
      </c>
    </row>
    <row r="401" spans="1:57" x14ac:dyDescent="0.25">
      <c r="A401">
        <v>354</v>
      </c>
      <c r="B401">
        <v>354</v>
      </c>
      <c r="C401" t="s">
        <v>602</v>
      </c>
      <c r="E401" t="s">
        <v>165</v>
      </c>
      <c r="F401" t="s">
        <v>166</v>
      </c>
      <c r="G401" t="s">
        <v>167</v>
      </c>
      <c r="H401" t="s">
        <v>167</v>
      </c>
      <c r="J401" t="s">
        <v>168</v>
      </c>
      <c r="L401">
        <v>174</v>
      </c>
      <c r="N401" t="s">
        <v>169</v>
      </c>
      <c r="U401" t="s">
        <v>168</v>
      </c>
      <c r="Y401" t="s">
        <v>168</v>
      </c>
      <c r="AC401" t="s">
        <v>168</v>
      </c>
      <c r="AG401" t="s">
        <v>168</v>
      </c>
      <c r="AK401" t="s">
        <v>168</v>
      </c>
      <c r="AN401">
        <v>25569</v>
      </c>
      <c r="AP401" t="s">
        <v>173</v>
      </c>
      <c r="AQ401">
        <v>25569</v>
      </c>
      <c r="AR401" t="s">
        <v>173</v>
      </c>
      <c r="AS401" t="s">
        <v>174</v>
      </c>
      <c r="AT401" t="s">
        <v>167</v>
      </c>
      <c r="AV401" t="s">
        <v>167</v>
      </c>
      <c r="AW401" t="s">
        <v>167</v>
      </c>
      <c r="AX401" t="s">
        <v>167</v>
      </c>
      <c r="AY401" t="s">
        <v>167</v>
      </c>
      <c r="AZ401" t="s">
        <v>167</v>
      </c>
      <c r="BA401" t="s">
        <v>167</v>
      </c>
      <c r="BB401" t="s">
        <v>167</v>
      </c>
      <c r="BC401" t="s">
        <v>167</v>
      </c>
      <c r="BD401" t="s">
        <v>167</v>
      </c>
      <c r="BE401" t="s">
        <v>167</v>
      </c>
    </row>
    <row r="402" spans="1:57" x14ac:dyDescent="0.25">
      <c r="A402">
        <v>344</v>
      </c>
      <c r="B402">
        <v>344</v>
      </c>
      <c r="C402" t="s">
        <v>603</v>
      </c>
      <c r="E402" t="s">
        <v>165</v>
      </c>
      <c r="F402" t="s">
        <v>166</v>
      </c>
      <c r="G402" t="s">
        <v>167</v>
      </c>
      <c r="H402" t="s">
        <v>167</v>
      </c>
      <c r="J402" t="s">
        <v>168</v>
      </c>
      <c r="L402">
        <v>144</v>
      </c>
      <c r="N402" t="s">
        <v>169</v>
      </c>
      <c r="U402" t="s">
        <v>168</v>
      </c>
      <c r="Y402" t="s">
        <v>168</v>
      </c>
      <c r="AC402" t="s">
        <v>168</v>
      </c>
      <c r="AG402" t="s">
        <v>168</v>
      </c>
      <c r="AK402" t="s">
        <v>168</v>
      </c>
      <c r="AN402">
        <v>25569</v>
      </c>
      <c r="AP402" t="s">
        <v>173</v>
      </c>
      <c r="AQ402">
        <v>25569</v>
      </c>
      <c r="AR402" t="s">
        <v>173</v>
      </c>
      <c r="AS402" t="s">
        <v>174</v>
      </c>
      <c r="AT402" t="s">
        <v>167</v>
      </c>
      <c r="AV402" t="s">
        <v>167</v>
      </c>
      <c r="AW402" t="s">
        <v>167</v>
      </c>
      <c r="AX402" t="s">
        <v>167</v>
      </c>
      <c r="AY402" t="s">
        <v>167</v>
      </c>
      <c r="AZ402" t="s">
        <v>167</v>
      </c>
      <c r="BA402" t="s">
        <v>167</v>
      </c>
      <c r="BB402" t="s">
        <v>167</v>
      </c>
      <c r="BC402" t="s">
        <v>167</v>
      </c>
      <c r="BD402" t="s">
        <v>167</v>
      </c>
      <c r="BE402" t="s">
        <v>167</v>
      </c>
    </row>
    <row r="403" spans="1:57" x14ac:dyDescent="0.25">
      <c r="A403">
        <v>372</v>
      </c>
      <c r="B403">
        <v>372</v>
      </c>
      <c r="C403" t="s">
        <v>604</v>
      </c>
      <c r="E403" t="s">
        <v>165</v>
      </c>
      <c r="F403" t="s">
        <v>166</v>
      </c>
      <c r="G403" t="s">
        <v>167</v>
      </c>
      <c r="H403" t="s">
        <v>167</v>
      </c>
      <c r="J403" t="s">
        <v>168</v>
      </c>
      <c r="L403">
        <v>5</v>
      </c>
      <c r="N403" t="s">
        <v>169</v>
      </c>
      <c r="U403" t="s">
        <v>168</v>
      </c>
      <c r="Y403" t="s">
        <v>168</v>
      </c>
      <c r="AC403" t="s">
        <v>168</v>
      </c>
      <c r="AG403" t="s">
        <v>168</v>
      </c>
      <c r="AK403" t="s">
        <v>168</v>
      </c>
      <c r="AN403">
        <v>25569</v>
      </c>
      <c r="AP403" t="s">
        <v>173</v>
      </c>
      <c r="AQ403">
        <v>25569</v>
      </c>
      <c r="AR403" t="s">
        <v>173</v>
      </c>
      <c r="AS403" t="s">
        <v>174</v>
      </c>
      <c r="AT403" t="s">
        <v>167</v>
      </c>
      <c r="AV403" t="s">
        <v>167</v>
      </c>
      <c r="AW403" t="s">
        <v>167</v>
      </c>
      <c r="AX403" t="s">
        <v>167</v>
      </c>
      <c r="AY403" t="s">
        <v>167</v>
      </c>
      <c r="AZ403" t="s">
        <v>167</v>
      </c>
      <c r="BA403" t="s">
        <v>167</v>
      </c>
      <c r="BB403" t="s">
        <v>167</v>
      </c>
      <c r="BC403" t="s">
        <v>167</v>
      </c>
      <c r="BD403" t="s">
        <v>167</v>
      </c>
      <c r="BE403" t="s">
        <v>167</v>
      </c>
    </row>
    <row r="404" spans="1:57" x14ac:dyDescent="0.25">
      <c r="A404">
        <v>373</v>
      </c>
      <c r="B404">
        <v>373</v>
      </c>
      <c r="C404" t="s">
        <v>605</v>
      </c>
      <c r="E404" t="s">
        <v>165</v>
      </c>
      <c r="F404" t="s">
        <v>166</v>
      </c>
      <c r="G404" t="s">
        <v>167</v>
      </c>
      <c r="H404" t="s">
        <v>167</v>
      </c>
      <c r="I404" t="s">
        <v>168</v>
      </c>
      <c r="J404" t="s">
        <v>168</v>
      </c>
      <c r="K404">
        <v>0.27</v>
      </c>
      <c r="L404">
        <v>9.1999999999999998E-2</v>
      </c>
      <c r="M404" t="s">
        <v>169</v>
      </c>
      <c r="N404" t="s">
        <v>169</v>
      </c>
      <c r="U404" t="s">
        <v>168</v>
      </c>
      <c r="Y404" t="s">
        <v>168</v>
      </c>
      <c r="AC404" t="s">
        <v>168</v>
      </c>
      <c r="AG404" t="s">
        <v>168</v>
      </c>
      <c r="AK404" t="s">
        <v>168</v>
      </c>
      <c r="AN404">
        <v>25569</v>
      </c>
      <c r="AP404" t="s">
        <v>173</v>
      </c>
      <c r="AQ404">
        <v>25569</v>
      </c>
      <c r="AR404" t="s">
        <v>173</v>
      </c>
      <c r="AS404" t="s">
        <v>174</v>
      </c>
      <c r="AT404" t="s">
        <v>167</v>
      </c>
      <c r="AV404" t="s">
        <v>167</v>
      </c>
      <c r="AW404" t="s">
        <v>167</v>
      </c>
      <c r="AX404" t="s">
        <v>167</v>
      </c>
      <c r="AY404" t="s">
        <v>167</v>
      </c>
      <c r="AZ404" t="s">
        <v>167</v>
      </c>
      <c r="BA404" t="s">
        <v>167</v>
      </c>
      <c r="BB404" t="s">
        <v>167</v>
      </c>
      <c r="BC404" t="s">
        <v>167</v>
      </c>
      <c r="BD404" t="s">
        <v>167</v>
      </c>
      <c r="BE404" t="s">
        <v>167</v>
      </c>
    </row>
    <row r="405" spans="1:57" x14ac:dyDescent="0.25">
      <c r="A405">
        <v>374</v>
      </c>
      <c r="B405">
        <v>374</v>
      </c>
      <c r="C405" t="s">
        <v>606</v>
      </c>
      <c r="E405" t="s">
        <v>165</v>
      </c>
      <c r="F405" t="s">
        <v>166</v>
      </c>
      <c r="G405" t="s">
        <v>167</v>
      </c>
      <c r="H405" t="s">
        <v>167</v>
      </c>
      <c r="J405" t="s">
        <v>168</v>
      </c>
      <c r="L405">
        <v>3</v>
      </c>
      <c r="N405" t="s">
        <v>169</v>
      </c>
      <c r="U405" t="s">
        <v>168</v>
      </c>
      <c r="Y405" t="s">
        <v>168</v>
      </c>
      <c r="AC405" t="s">
        <v>168</v>
      </c>
      <c r="AG405" t="s">
        <v>168</v>
      </c>
      <c r="AK405" t="s">
        <v>168</v>
      </c>
      <c r="AN405">
        <v>25569</v>
      </c>
      <c r="AP405" t="s">
        <v>173</v>
      </c>
      <c r="AQ405">
        <v>25569</v>
      </c>
      <c r="AR405" t="s">
        <v>173</v>
      </c>
      <c r="AS405" t="s">
        <v>174</v>
      </c>
      <c r="AT405" t="s">
        <v>167</v>
      </c>
      <c r="AV405" t="s">
        <v>167</v>
      </c>
      <c r="AW405" t="s">
        <v>167</v>
      </c>
      <c r="AX405" t="s">
        <v>167</v>
      </c>
      <c r="AY405" t="s">
        <v>167</v>
      </c>
      <c r="AZ405" t="s">
        <v>167</v>
      </c>
      <c r="BA405" t="s">
        <v>167</v>
      </c>
      <c r="BB405" t="s">
        <v>167</v>
      </c>
      <c r="BC405" t="s">
        <v>167</v>
      </c>
      <c r="BD405" t="s">
        <v>167</v>
      </c>
      <c r="BE405" t="s">
        <v>167</v>
      </c>
    </row>
    <row r="406" spans="1:57" x14ac:dyDescent="0.25">
      <c r="A406">
        <v>375</v>
      </c>
      <c r="B406">
        <v>375</v>
      </c>
      <c r="C406" t="s">
        <v>607</v>
      </c>
      <c r="E406" t="s">
        <v>165</v>
      </c>
      <c r="F406" t="s">
        <v>166</v>
      </c>
      <c r="G406" t="s">
        <v>167</v>
      </c>
      <c r="H406" t="s">
        <v>167</v>
      </c>
      <c r="J406" t="s">
        <v>168</v>
      </c>
      <c r="L406">
        <v>10</v>
      </c>
      <c r="N406" t="s">
        <v>169</v>
      </c>
      <c r="U406" t="s">
        <v>168</v>
      </c>
      <c r="Y406" t="s">
        <v>168</v>
      </c>
      <c r="AC406" t="s">
        <v>168</v>
      </c>
      <c r="AG406" t="s">
        <v>168</v>
      </c>
      <c r="AK406" t="s">
        <v>168</v>
      </c>
      <c r="AN406">
        <v>25569</v>
      </c>
      <c r="AP406" t="s">
        <v>173</v>
      </c>
      <c r="AQ406">
        <v>25569</v>
      </c>
      <c r="AR406" t="s">
        <v>173</v>
      </c>
      <c r="AS406" t="s">
        <v>174</v>
      </c>
      <c r="AT406" t="s">
        <v>167</v>
      </c>
      <c r="AV406" t="s">
        <v>167</v>
      </c>
      <c r="AW406" t="s">
        <v>167</v>
      </c>
      <c r="AX406" t="s">
        <v>167</v>
      </c>
      <c r="AY406" t="s">
        <v>167</v>
      </c>
      <c r="AZ406" t="s">
        <v>167</v>
      </c>
      <c r="BA406" t="s">
        <v>167</v>
      </c>
      <c r="BB406" t="s">
        <v>167</v>
      </c>
      <c r="BC406" t="s">
        <v>167</v>
      </c>
      <c r="BD406" t="s">
        <v>167</v>
      </c>
      <c r="BE406" t="s">
        <v>167</v>
      </c>
    </row>
    <row r="407" spans="1:57" x14ac:dyDescent="0.25">
      <c r="A407">
        <v>668</v>
      </c>
      <c r="B407">
        <v>668</v>
      </c>
      <c r="C407" t="s">
        <v>608</v>
      </c>
      <c r="D407" t="s">
        <v>609</v>
      </c>
      <c r="E407" t="s">
        <v>165</v>
      </c>
      <c r="F407" t="s">
        <v>166</v>
      </c>
      <c r="G407" t="s">
        <v>167</v>
      </c>
      <c r="H407" t="s">
        <v>167</v>
      </c>
      <c r="P407">
        <v>500</v>
      </c>
      <c r="R407" t="s">
        <v>272</v>
      </c>
      <c r="U407" t="s">
        <v>168</v>
      </c>
      <c r="Y407" t="s">
        <v>168</v>
      </c>
      <c r="AC407" t="s">
        <v>168</v>
      </c>
      <c r="AG407" t="s">
        <v>168</v>
      </c>
      <c r="AK407" t="s">
        <v>168</v>
      </c>
      <c r="AN407">
        <v>40120.410000000003</v>
      </c>
      <c r="AP407" t="s">
        <v>171</v>
      </c>
      <c r="AQ407">
        <v>40120.410000000003</v>
      </c>
      <c r="AR407" t="s">
        <v>171</v>
      </c>
      <c r="AS407">
        <v>40120.410000000003</v>
      </c>
      <c r="AT407" t="s">
        <v>167</v>
      </c>
      <c r="AV407" t="s">
        <v>167</v>
      </c>
      <c r="AW407" t="s">
        <v>167</v>
      </c>
      <c r="AX407" t="s">
        <v>167</v>
      </c>
      <c r="AY407" t="s">
        <v>167</v>
      </c>
      <c r="AZ407" t="s">
        <v>167</v>
      </c>
      <c r="BA407" t="s">
        <v>167</v>
      </c>
      <c r="BB407" t="s">
        <v>167</v>
      </c>
      <c r="BC407" t="s">
        <v>167</v>
      </c>
      <c r="BD407" t="s">
        <v>167</v>
      </c>
      <c r="BE407" t="s">
        <v>167</v>
      </c>
    </row>
    <row r="408" spans="1:57" x14ac:dyDescent="0.25">
      <c r="A408">
        <v>377</v>
      </c>
      <c r="B408">
        <v>377</v>
      </c>
      <c r="C408" t="s">
        <v>610</v>
      </c>
      <c r="E408" t="s">
        <v>165</v>
      </c>
      <c r="F408" t="s">
        <v>166</v>
      </c>
      <c r="G408" t="s">
        <v>167</v>
      </c>
      <c r="H408" t="s">
        <v>167</v>
      </c>
      <c r="J408" t="s">
        <v>168</v>
      </c>
      <c r="L408">
        <v>10</v>
      </c>
      <c r="N408" t="s">
        <v>169</v>
      </c>
      <c r="U408" t="s">
        <v>168</v>
      </c>
      <c r="Y408" t="s">
        <v>168</v>
      </c>
      <c r="AC408" t="s">
        <v>168</v>
      </c>
      <c r="AG408" t="s">
        <v>168</v>
      </c>
      <c r="AK408" t="s">
        <v>168</v>
      </c>
      <c r="AN408">
        <v>25569</v>
      </c>
      <c r="AP408" t="s">
        <v>173</v>
      </c>
      <c r="AQ408">
        <v>25569</v>
      </c>
      <c r="AR408" t="s">
        <v>173</v>
      </c>
      <c r="AS408" t="s">
        <v>174</v>
      </c>
      <c r="AT408" t="s">
        <v>167</v>
      </c>
      <c r="AV408" t="s">
        <v>167</v>
      </c>
      <c r="AW408" t="s">
        <v>167</v>
      </c>
      <c r="AX408" t="s">
        <v>167</v>
      </c>
      <c r="AY408" t="s">
        <v>167</v>
      </c>
      <c r="AZ408" t="s">
        <v>167</v>
      </c>
      <c r="BA408" t="s">
        <v>167</v>
      </c>
      <c r="BB408" t="s">
        <v>167</v>
      </c>
      <c r="BC408" t="s">
        <v>167</v>
      </c>
      <c r="BD408" t="s">
        <v>167</v>
      </c>
      <c r="BE408" t="s">
        <v>167</v>
      </c>
    </row>
    <row r="409" spans="1:57" x14ac:dyDescent="0.25">
      <c r="A409">
        <v>376</v>
      </c>
      <c r="B409">
        <v>376</v>
      </c>
      <c r="C409" t="s">
        <v>611</v>
      </c>
      <c r="E409" t="s">
        <v>165</v>
      </c>
      <c r="F409" t="s">
        <v>166</v>
      </c>
      <c r="G409" t="s">
        <v>167</v>
      </c>
      <c r="H409" t="s">
        <v>167</v>
      </c>
      <c r="J409" t="s">
        <v>168</v>
      </c>
      <c r="L409">
        <v>5</v>
      </c>
      <c r="N409" t="s">
        <v>169</v>
      </c>
      <c r="U409" t="s">
        <v>168</v>
      </c>
      <c r="Y409" t="s">
        <v>168</v>
      </c>
      <c r="AC409" t="s">
        <v>168</v>
      </c>
      <c r="AG409" t="s">
        <v>168</v>
      </c>
      <c r="AK409" t="s">
        <v>168</v>
      </c>
      <c r="AN409">
        <v>25569</v>
      </c>
      <c r="AP409" t="s">
        <v>173</v>
      </c>
      <c r="AQ409">
        <v>25569</v>
      </c>
      <c r="AR409" t="s">
        <v>173</v>
      </c>
      <c r="AS409" t="s">
        <v>174</v>
      </c>
      <c r="AT409" t="s">
        <v>167</v>
      </c>
      <c r="AV409" t="s">
        <v>167</v>
      </c>
      <c r="AW409" t="s">
        <v>167</v>
      </c>
      <c r="AX409" t="s">
        <v>167</v>
      </c>
      <c r="AY409" t="s">
        <v>167</v>
      </c>
      <c r="AZ409" t="s">
        <v>167</v>
      </c>
      <c r="BA409" t="s">
        <v>167</v>
      </c>
      <c r="BB409" t="s">
        <v>167</v>
      </c>
      <c r="BC409" t="s">
        <v>167</v>
      </c>
      <c r="BD409" t="s">
        <v>167</v>
      </c>
      <c r="BE409" t="s">
        <v>167</v>
      </c>
    </row>
    <row r="410" spans="1:57" x14ac:dyDescent="0.25">
      <c r="A410">
        <v>378</v>
      </c>
      <c r="B410">
        <v>378</v>
      </c>
      <c r="C410" t="s">
        <v>612</v>
      </c>
      <c r="E410" t="s">
        <v>165</v>
      </c>
      <c r="F410" t="s">
        <v>166</v>
      </c>
      <c r="G410" t="s">
        <v>167</v>
      </c>
      <c r="H410" t="s">
        <v>167</v>
      </c>
      <c r="J410" t="s">
        <v>168</v>
      </c>
      <c r="L410">
        <v>0.25</v>
      </c>
      <c r="N410" t="s">
        <v>169</v>
      </c>
      <c r="U410" t="s">
        <v>168</v>
      </c>
      <c r="Y410" t="s">
        <v>168</v>
      </c>
      <c r="AC410" t="s">
        <v>168</v>
      </c>
      <c r="AG410" t="s">
        <v>168</v>
      </c>
      <c r="AK410" t="s">
        <v>168</v>
      </c>
      <c r="AN410">
        <v>25569</v>
      </c>
      <c r="AP410" t="s">
        <v>173</v>
      </c>
      <c r="AQ410">
        <v>25569</v>
      </c>
      <c r="AR410" t="s">
        <v>173</v>
      </c>
      <c r="AS410" t="s">
        <v>174</v>
      </c>
      <c r="AT410" t="s">
        <v>167</v>
      </c>
      <c r="AV410" t="s">
        <v>167</v>
      </c>
      <c r="AW410" t="s">
        <v>167</v>
      </c>
      <c r="AX410" t="s">
        <v>167</v>
      </c>
      <c r="AY410" t="s">
        <v>167</v>
      </c>
      <c r="AZ410" t="s">
        <v>167</v>
      </c>
      <c r="BA410" t="s">
        <v>167</v>
      </c>
      <c r="BB410" t="s">
        <v>167</v>
      </c>
      <c r="BC410" t="s">
        <v>167</v>
      </c>
      <c r="BD410" t="s">
        <v>167</v>
      </c>
      <c r="BE410" t="s">
        <v>167</v>
      </c>
    </row>
    <row r="411" spans="1:57" x14ac:dyDescent="0.25">
      <c r="A411">
        <v>379</v>
      </c>
      <c r="B411">
        <v>379</v>
      </c>
      <c r="C411" t="s">
        <v>613</v>
      </c>
      <c r="E411" t="s">
        <v>165</v>
      </c>
      <c r="F411" t="s">
        <v>166</v>
      </c>
      <c r="G411" t="s">
        <v>167</v>
      </c>
      <c r="H411" t="s">
        <v>167</v>
      </c>
      <c r="J411" t="s">
        <v>168</v>
      </c>
      <c r="L411">
        <v>71</v>
      </c>
      <c r="N411" t="s">
        <v>169</v>
      </c>
      <c r="U411" t="s">
        <v>168</v>
      </c>
      <c r="Y411" t="s">
        <v>168</v>
      </c>
      <c r="AC411" t="s">
        <v>168</v>
      </c>
      <c r="AG411" t="s">
        <v>168</v>
      </c>
      <c r="AK411" t="s">
        <v>168</v>
      </c>
      <c r="AN411">
        <v>25569</v>
      </c>
      <c r="AP411" t="s">
        <v>173</v>
      </c>
      <c r="AQ411">
        <v>25569</v>
      </c>
      <c r="AR411" t="s">
        <v>173</v>
      </c>
      <c r="AS411" t="s">
        <v>174</v>
      </c>
      <c r="AT411" t="s">
        <v>167</v>
      </c>
      <c r="AV411" t="s">
        <v>167</v>
      </c>
      <c r="AW411" t="s">
        <v>167</v>
      </c>
      <c r="AX411" t="s">
        <v>167</v>
      </c>
      <c r="AY411" t="s">
        <v>167</v>
      </c>
      <c r="AZ411" t="s">
        <v>167</v>
      </c>
      <c r="BA411" t="s">
        <v>167</v>
      </c>
      <c r="BB411" t="s">
        <v>167</v>
      </c>
      <c r="BC411" t="s">
        <v>167</v>
      </c>
      <c r="BD411" t="s">
        <v>167</v>
      </c>
      <c r="BE411" t="s">
        <v>167</v>
      </c>
    </row>
    <row r="412" spans="1:57" x14ac:dyDescent="0.25">
      <c r="A412">
        <v>438</v>
      </c>
      <c r="B412">
        <v>438</v>
      </c>
      <c r="C412" t="s">
        <v>614</v>
      </c>
      <c r="E412" t="s">
        <v>165</v>
      </c>
      <c r="F412" t="s">
        <v>166</v>
      </c>
      <c r="G412" t="s">
        <v>167</v>
      </c>
      <c r="H412" t="s">
        <v>167</v>
      </c>
      <c r="J412" t="s">
        <v>168</v>
      </c>
      <c r="L412">
        <v>5</v>
      </c>
      <c r="N412" t="s">
        <v>169</v>
      </c>
      <c r="U412" t="s">
        <v>168</v>
      </c>
      <c r="Y412" t="s">
        <v>168</v>
      </c>
      <c r="AC412" t="s">
        <v>168</v>
      </c>
      <c r="AG412" t="s">
        <v>168</v>
      </c>
      <c r="AK412" t="s">
        <v>168</v>
      </c>
      <c r="AN412">
        <v>25569</v>
      </c>
      <c r="AP412" t="s">
        <v>173</v>
      </c>
      <c r="AQ412">
        <v>25569</v>
      </c>
      <c r="AR412" t="s">
        <v>173</v>
      </c>
      <c r="AS412" t="s">
        <v>174</v>
      </c>
      <c r="AT412" t="s">
        <v>167</v>
      </c>
      <c r="AV412" t="s">
        <v>167</v>
      </c>
      <c r="AW412" t="s">
        <v>167</v>
      </c>
      <c r="AX412" t="s">
        <v>167</v>
      </c>
      <c r="AY412" t="s">
        <v>167</v>
      </c>
      <c r="AZ412" t="s">
        <v>167</v>
      </c>
      <c r="BA412" t="s">
        <v>167</v>
      </c>
      <c r="BB412" t="s">
        <v>167</v>
      </c>
      <c r="BC412" t="s">
        <v>167</v>
      </c>
      <c r="BD412" t="s">
        <v>167</v>
      </c>
      <c r="BE412" t="s">
        <v>167</v>
      </c>
    </row>
    <row r="413" spans="1:57" x14ac:dyDescent="0.25">
      <c r="A413">
        <v>575</v>
      </c>
      <c r="B413">
        <v>575</v>
      </c>
      <c r="C413" t="s">
        <v>615</v>
      </c>
      <c r="E413" t="s">
        <v>165</v>
      </c>
      <c r="F413" t="s">
        <v>166</v>
      </c>
      <c r="G413" t="s">
        <v>167</v>
      </c>
      <c r="H413" t="s">
        <v>167</v>
      </c>
      <c r="I413" t="s">
        <v>168</v>
      </c>
      <c r="K413">
        <v>0.1</v>
      </c>
      <c r="M413" t="s">
        <v>169</v>
      </c>
      <c r="U413" t="s">
        <v>168</v>
      </c>
      <c r="Y413" t="s">
        <v>168</v>
      </c>
      <c r="AC413" t="s">
        <v>168</v>
      </c>
      <c r="AG413" t="s">
        <v>168</v>
      </c>
      <c r="AK413" t="s">
        <v>168</v>
      </c>
      <c r="AN413">
        <v>25569</v>
      </c>
      <c r="AP413" t="s">
        <v>173</v>
      </c>
      <c r="AQ413">
        <v>25569</v>
      </c>
      <c r="AR413" t="s">
        <v>173</v>
      </c>
      <c r="AS413" t="s">
        <v>174</v>
      </c>
      <c r="AT413" t="s">
        <v>167</v>
      </c>
      <c r="AV413" t="s">
        <v>167</v>
      </c>
      <c r="AW413" t="s">
        <v>167</v>
      </c>
      <c r="AX413" t="s">
        <v>167</v>
      </c>
      <c r="AY413" t="s">
        <v>167</v>
      </c>
      <c r="AZ413" t="s">
        <v>167</v>
      </c>
      <c r="BA413" t="s">
        <v>167</v>
      </c>
      <c r="BB413" t="s">
        <v>167</v>
      </c>
      <c r="BC413" t="s">
        <v>167</v>
      </c>
      <c r="BD413" t="s">
        <v>167</v>
      </c>
      <c r="BE413" t="s">
        <v>167</v>
      </c>
    </row>
    <row r="414" spans="1:57" x14ac:dyDescent="0.25">
      <c r="A414">
        <v>189</v>
      </c>
      <c r="B414">
        <v>189</v>
      </c>
      <c r="C414" t="s">
        <v>616</v>
      </c>
      <c r="E414" t="s">
        <v>165</v>
      </c>
      <c r="F414" t="s">
        <v>166</v>
      </c>
      <c r="G414" t="s">
        <v>167</v>
      </c>
      <c r="H414" t="s">
        <v>167</v>
      </c>
      <c r="J414" t="s">
        <v>168</v>
      </c>
      <c r="L414">
        <v>36</v>
      </c>
      <c r="N414" t="s">
        <v>169</v>
      </c>
      <c r="U414" t="s">
        <v>168</v>
      </c>
      <c r="Y414" t="s">
        <v>168</v>
      </c>
      <c r="AC414" t="s">
        <v>168</v>
      </c>
      <c r="AG414" t="s">
        <v>168</v>
      </c>
      <c r="AK414" t="s">
        <v>168</v>
      </c>
      <c r="AN414">
        <v>25569</v>
      </c>
      <c r="AP414" t="s">
        <v>173</v>
      </c>
      <c r="AQ414">
        <v>25569</v>
      </c>
      <c r="AR414" t="s">
        <v>173</v>
      </c>
      <c r="AS414" t="s">
        <v>174</v>
      </c>
      <c r="AT414" t="s">
        <v>167</v>
      </c>
      <c r="AV414" t="s">
        <v>167</v>
      </c>
      <c r="AW414" t="s">
        <v>167</v>
      </c>
      <c r="AX414" t="s">
        <v>167</v>
      </c>
      <c r="AY414" t="s">
        <v>167</v>
      </c>
      <c r="AZ414" t="s">
        <v>167</v>
      </c>
      <c r="BA414" t="s">
        <v>167</v>
      </c>
      <c r="BB414" t="s">
        <v>167</v>
      </c>
      <c r="BC414" t="s">
        <v>167</v>
      </c>
      <c r="BD414" t="s">
        <v>167</v>
      </c>
      <c r="BE414" t="s">
        <v>167</v>
      </c>
    </row>
    <row r="415" spans="1:57" x14ac:dyDescent="0.25">
      <c r="A415">
        <v>635</v>
      </c>
      <c r="B415">
        <v>635</v>
      </c>
      <c r="C415" t="s">
        <v>617</v>
      </c>
      <c r="E415" t="s">
        <v>165</v>
      </c>
      <c r="F415" t="s">
        <v>166</v>
      </c>
      <c r="G415" t="s">
        <v>167</v>
      </c>
      <c r="H415" t="s">
        <v>167</v>
      </c>
      <c r="J415" t="s">
        <v>168</v>
      </c>
      <c r="L415">
        <v>3</v>
      </c>
      <c r="N415" t="s">
        <v>169</v>
      </c>
      <c r="U415" t="s">
        <v>168</v>
      </c>
      <c r="Y415" t="s">
        <v>168</v>
      </c>
      <c r="AC415" t="s">
        <v>168</v>
      </c>
      <c r="AG415" t="s">
        <v>168</v>
      </c>
      <c r="AK415" t="s">
        <v>168</v>
      </c>
      <c r="AN415">
        <v>25569</v>
      </c>
      <c r="AP415" t="s">
        <v>173</v>
      </c>
      <c r="AQ415">
        <v>25569</v>
      </c>
      <c r="AR415" t="s">
        <v>173</v>
      </c>
      <c r="AS415">
        <v>25569</v>
      </c>
      <c r="AT415" t="s">
        <v>167</v>
      </c>
      <c r="AV415" t="s">
        <v>167</v>
      </c>
      <c r="AW415" t="s">
        <v>167</v>
      </c>
      <c r="AX415" t="s">
        <v>167</v>
      </c>
      <c r="AY415" t="s">
        <v>167</v>
      </c>
      <c r="AZ415" t="s">
        <v>167</v>
      </c>
      <c r="BA415" t="s">
        <v>167</v>
      </c>
      <c r="BB415" t="s">
        <v>167</v>
      </c>
      <c r="BC415" t="s">
        <v>167</v>
      </c>
      <c r="BD415" t="s">
        <v>167</v>
      </c>
      <c r="BE415" t="s">
        <v>167</v>
      </c>
    </row>
    <row r="416" spans="1:57" x14ac:dyDescent="0.25">
      <c r="A416">
        <v>30</v>
      </c>
      <c r="B416">
        <v>30</v>
      </c>
      <c r="C416" t="s">
        <v>618</v>
      </c>
      <c r="E416" t="s">
        <v>165</v>
      </c>
      <c r="F416" t="s">
        <v>166</v>
      </c>
      <c r="G416" t="s">
        <v>167</v>
      </c>
      <c r="H416" t="s">
        <v>167</v>
      </c>
      <c r="J416" t="s">
        <v>168</v>
      </c>
      <c r="L416">
        <v>532</v>
      </c>
      <c r="N416" t="s">
        <v>169</v>
      </c>
      <c r="U416" t="s">
        <v>168</v>
      </c>
      <c r="Y416" t="s">
        <v>168</v>
      </c>
      <c r="AC416" t="s">
        <v>168</v>
      </c>
      <c r="AG416" t="s">
        <v>168</v>
      </c>
      <c r="AK416" t="s">
        <v>168</v>
      </c>
      <c r="AN416">
        <v>25569</v>
      </c>
      <c r="AP416" t="s">
        <v>173</v>
      </c>
      <c r="AQ416">
        <v>25569</v>
      </c>
      <c r="AR416" t="s">
        <v>173</v>
      </c>
      <c r="AS416" t="s">
        <v>174</v>
      </c>
      <c r="AT416" t="s">
        <v>167</v>
      </c>
      <c r="AV416" t="s">
        <v>167</v>
      </c>
      <c r="AW416" t="s">
        <v>167</v>
      </c>
      <c r="AX416" t="s">
        <v>167</v>
      </c>
      <c r="AY416" t="s">
        <v>167</v>
      </c>
      <c r="AZ416" t="s">
        <v>167</v>
      </c>
      <c r="BA416" t="s">
        <v>167</v>
      </c>
      <c r="BB416" t="s">
        <v>167</v>
      </c>
      <c r="BC416" t="s">
        <v>167</v>
      </c>
      <c r="BD416" t="s">
        <v>167</v>
      </c>
      <c r="BE416" t="s">
        <v>167</v>
      </c>
    </row>
    <row r="417" spans="1:57" x14ac:dyDescent="0.25">
      <c r="A417">
        <v>380</v>
      </c>
      <c r="B417">
        <v>380</v>
      </c>
      <c r="C417" t="s">
        <v>619</v>
      </c>
      <c r="E417" t="s">
        <v>165</v>
      </c>
      <c r="F417" t="s">
        <v>166</v>
      </c>
      <c r="G417" t="s">
        <v>167</v>
      </c>
      <c r="H417" t="s">
        <v>167</v>
      </c>
      <c r="J417" t="s">
        <v>168</v>
      </c>
      <c r="L417">
        <v>1370</v>
      </c>
      <c r="N417" t="s">
        <v>169</v>
      </c>
      <c r="U417" t="s">
        <v>168</v>
      </c>
      <c r="Y417" t="s">
        <v>168</v>
      </c>
      <c r="AC417" t="s">
        <v>168</v>
      </c>
      <c r="AG417" t="s">
        <v>168</v>
      </c>
      <c r="AK417" t="s">
        <v>168</v>
      </c>
      <c r="AN417">
        <v>25569</v>
      </c>
      <c r="AP417" t="s">
        <v>173</v>
      </c>
      <c r="AQ417">
        <v>25569</v>
      </c>
      <c r="AR417" t="s">
        <v>173</v>
      </c>
      <c r="AS417" t="s">
        <v>174</v>
      </c>
      <c r="AT417" t="s">
        <v>167</v>
      </c>
      <c r="AV417" t="s">
        <v>167</v>
      </c>
      <c r="AW417" t="s">
        <v>167</v>
      </c>
      <c r="AX417" t="s">
        <v>167</v>
      </c>
      <c r="AY417" t="s">
        <v>167</v>
      </c>
      <c r="AZ417" t="s">
        <v>167</v>
      </c>
      <c r="BA417" t="s">
        <v>167</v>
      </c>
      <c r="BB417" t="s">
        <v>167</v>
      </c>
      <c r="BC417" t="s">
        <v>167</v>
      </c>
      <c r="BD417" t="s">
        <v>167</v>
      </c>
      <c r="BE417" t="s">
        <v>167</v>
      </c>
    </row>
    <row r="418" spans="1:57" x14ac:dyDescent="0.25">
      <c r="A418">
        <v>381</v>
      </c>
      <c r="B418">
        <v>381</v>
      </c>
      <c r="C418" t="s">
        <v>620</v>
      </c>
      <c r="E418" t="s">
        <v>165</v>
      </c>
      <c r="F418" t="s">
        <v>166</v>
      </c>
      <c r="G418" t="s">
        <v>167</v>
      </c>
      <c r="H418" t="s">
        <v>167</v>
      </c>
      <c r="I418" t="s">
        <v>168</v>
      </c>
      <c r="J418" t="s">
        <v>168</v>
      </c>
      <c r="K418">
        <v>79</v>
      </c>
      <c r="L418">
        <v>52</v>
      </c>
      <c r="M418" t="s">
        <v>169</v>
      </c>
      <c r="N418" t="s">
        <v>169</v>
      </c>
      <c r="U418" t="s">
        <v>168</v>
      </c>
      <c r="Y418" t="s">
        <v>168</v>
      </c>
      <c r="AC418" t="s">
        <v>168</v>
      </c>
      <c r="AG418" t="s">
        <v>168</v>
      </c>
      <c r="AK418" t="s">
        <v>168</v>
      </c>
      <c r="AN418">
        <v>25569</v>
      </c>
      <c r="AP418" t="s">
        <v>173</v>
      </c>
      <c r="AQ418">
        <v>25569</v>
      </c>
      <c r="AR418" t="s">
        <v>173</v>
      </c>
      <c r="AS418" t="s">
        <v>174</v>
      </c>
      <c r="AT418" t="s">
        <v>167</v>
      </c>
      <c r="AV418" t="s">
        <v>167</v>
      </c>
      <c r="AW418" t="s">
        <v>167</v>
      </c>
      <c r="AX418" t="s">
        <v>167</v>
      </c>
      <c r="AY418" t="s">
        <v>167</v>
      </c>
      <c r="AZ418" t="s">
        <v>167</v>
      </c>
      <c r="BA418" t="s">
        <v>167</v>
      </c>
      <c r="BB418" t="s">
        <v>167</v>
      </c>
      <c r="BC418" t="s">
        <v>167</v>
      </c>
      <c r="BD418" t="s">
        <v>167</v>
      </c>
      <c r="BE418" t="s">
        <v>167</v>
      </c>
    </row>
    <row r="419" spans="1:57" x14ac:dyDescent="0.25">
      <c r="A419">
        <v>63</v>
      </c>
      <c r="B419">
        <v>63</v>
      </c>
      <c r="C419" t="s">
        <v>621</v>
      </c>
      <c r="E419" t="s">
        <v>165</v>
      </c>
      <c r="F419" t="s">
        <v>166</v>
      </c>
      <c r="G419" t="s">
        <v>167</v>
      </c>
      <c r="H419" t="s">
        <v>167</v>
      </c>
      <c r="I419" t="s">
        <v>168</v>
      </c>
      <c r="K419">
        <v>152</v>
      </c>
      <c r="M419" t="s">
        <v>169</v>
      </c>
      <c r="U419" t="s">
        <v>168</v>
      </c>
      <c r="Y419" t="s">
        <v>168</v>
      </c>
      <c r="AC419" t="s">
        <v>168</v>
      </c>
      <c r="AG419" t="s">
        <v>168</v>
      </c>
      <c r="AK419" t="s">
        <v>168</v>
      </c>
      <c r="AN419">
        <v>25569</v>
      </c>
      <c r="AP419" t="s">
        <v>173</v>
      </c>
      <c r="AQ419">
        <v>25569</v>
      </c>
      <c r="AR419" t="s">
        <v>173</v>
      </c>
      <c r="AS419" t="s">
        <v>174</v>
      </c>
      <c r="AT419" t="s">
        <v>167</v>
      </c>
      <c r="AV419" t="s">
        <v>167</v>
      </c>
      <c r="AW419" t="s">
        <v>167</v>
      </c>
      <c r="AX419" t="s">
        <v>167</v>
      </c>
      <c r="AY419" t="s">
        <v>167</v>
      </c>
      <c r="AZ419" t="s">
        <v>167</v>
      </c>
      <c r="BA419" t="s">
        <v>167</v>
      </c>
      <c r="BB419" t="s">
        <v>167</v>
      </c>
      <c r="BC419" t="s">
        <v>167</v>
      </c>
      <c r="BD419" t="s">
        <v>167</v>
      </c>
      <c r="BE419" t="s">
        <v>167</v>
      </c>
    </row>
    <row r="420" spans="1:57" x14ac:dyDescent="0.25">
      <c r="A420">
        <v>67</v>
      </c>
      <c r="B420">
        <v>67</v>
      </c>
      <c r="C420" t="s">
        <v>622</v>
      </c>
      <c r="E420" t="s">
        <v>165</v>
      </c>
      <c r="F420" t="s">
        <v>166</v>
      </c>
      <c r="G420" t="s">
        <v>167</v>
      </c>
      <c r="H420" t="s">
        <v>167</v>
      </c>
      <c r="I420" t="s">
        <v>168</v>
      </c>
      <c r="J420" t="s">
        <v>168</v>
      </c>
      <c r="K420">
        <v>950</v>
      </c>
      <c r="L420">
        <v>713</v>
      </c>
      <c r="M420" t="s">
        <v>169</v>
      </c>
      <c r="N420" t="s">
        <v>169</v>
      </c>
      <c r="U420" t="s">
        <v>168</v>
      </c>
      <c r="Y420" t="s">
        <v>168</v>
      </c>
      <c r="AC420" t="s">
        <v>168</v>
      </c>
      <c r="AG420" t="s">
        <v>168</v>
      </c>
      <c r="AK420" t="s">
        <v>168</v>
      </c>
      <c r="AN420">
        <v>25569</v>
      </c>
      <c r="AP420" t="s">
        <v>173</v>
      </c>
      <c r="AQ420">
        <v>25569</v>
      </c>
      <c r="AR420" t="s">
        <v>173</v>
      </c>
      <c r="AS420" t="s">
        <v>174</v>
      </c>
      <c r="AT420" t="s">
        <v>167</v>
      </c>
      <c r="AV420" t="s">
        <v>167</v>
      </c>
      <c r="AW420" t="s">
        <v>167</v>
      </c>
      <c r="AX420" t="s">
        <v>167</v>
      </c>
      <c r="AY420" t="s">
        <v>167</v>
      </c>
      <c r="AZ420" t="s">
        <v>167</v>
      </c>
      <c r="BA420" t="s">
        <v>167</v>
      </c>
      <c r="BB420" t="s">
        <v>167</v>
      </c>
      <c r="BC420" t="s">
        <v>167</v>
      </c>
      <c r="BD420" t="s">
        <v>167</v>
      </c>
      <c r="BE420" t="s">
        <v>167</v>
      </c>
    </row>
    <row r="421" spans="1:57" x14ac:dyDescent="0.25">
      <c r="A421">
        <v>70</v>
      </c>
      <c r="B421">
        <v>70</v>
      </c>
      <c r="C421" t="s">
        <v>623</v>
      </c>
      <c r="E421" t="s">
        <v>165</v>
      </c>
      <c r="F421" t="s">
        <v>166</v>
      </c>
      <c r="G421" t="s">
        <v>167</v>
      </c>
      <c r="H421" t="s">
        <v>167</v>
      </c>
      <c r="J421" t="s">
        <v>168</v>
      </c>
      <c r="L421">
        <v>52</v>
      </c>
      <c r="N421" t="s">
        <v>169</v>
      </c>
      <c r="U421" t="s">
        <v>168</v>
      </c>
      <c r="Y421" t="s">
        <v>168</v>
      </c>
      <c r="AC421" t="s">
        <v>168</v>
      </c>
      <c r="AG421" t="s">
        <v>168</v>
      </c>
      <c r="AK421" t="s">
        <v>168</v>
      </c>
      <c r="AN421">
        <v>25569</v>
      </c>
      <c r="AP421" t="s">
        <v>173</v>
      </c>
      <c r="AQ421">
        <v>25569</v>
      </c>
      <c r="AR421" t="s">
        <v>173</v>
      </c>
      <c r="AS421" t="s">
        <v>174</v>
      </c>
      <c r="AT421" t="s">
        <v>167</v>
      </c>
      <c r="AV421" t="s">
        <v>167</v>
      </c>
      <c r="AW421" t="s">
        <v>167</v>
      </c>
      <c r="AX421" t="s">
        <v>167</v>
      </c>
      <c r="AY421" t="s">
        <v>167</v>
      </c>
      <c r="AZ421" t="s">
        <v>167</v>
      </c>
      <c r="BA421" t="s">
        <v>167</v>
      </c>
      <c r="BB421" t="s">
        <v>167</v>
      </c>
      <c r="BC421" t="s">
        <v>167</v>
      </c>
      <c r="BD421" t="s">
        <v>167</v>
      </c>
      <c r="BE421" t="s">
        <v>167</v>
      </c>
    </row>
    <row r="422" spans="1:57" x14ac:dyDescent="0.25">
      <c r="A422">
        <v>73</v>
      </c>
      <c r="B422">
        <v>73</v>
      </c>
      <c r="C422" t="s">
        <v>624</v>
      </c>
      <c r="E422" t="s">
        <v>165</v>
      </c>
      <c r="F422" t="s">
        <v>166</v>
      </c>
      <c r="G422" t="s">
        <v>167</v>
      </c>
      <c r="H422" t="s">
        <v>167</v>
      </c>
      <c r="I422" t="s">
        <v>168</v>
      </c>
      <c r="J422" t="s">
        <v>168</v>
      </c>
      <c r="K422">
        <v>0.1</v>
      </c>
      <c r="L422">
        <v>133</v>
      </c>
      <c r="M422" t="s">
        <v>169</v>
      </c>
      <c r="N422" t="s">
        <v>169</v>
      </c>
      <c r="U422" t="s">
        <v>168</v>
      </c>
      <c r="Y422" t="s">
        <v>168</v>
      </c>
      <c r="AC422" t="s">
        <v>168</v>
      </c>
      <c r="AG422" t="s">
        <v>168</v>
      </c>
      <c r="AK422" t="s">
        <v>168</v>
      </c>
      <c r="AN422">
        <v>25569</v>
      </c>
      <c r="AP422" t="s">
        <v>173</v>
      </c>
      <c r="AQ422">
        <v>25569</v>
      </c>
      <c r="AR422" t="s">
        <v>173</v>
      </c>
      <c r="AS422" t="s">
        <v>174</v>
      </c>
      <c r="AT422" t="s">
        <v>167</v>
      </c>
      <c r="AV422" t="s">
        <v>167</v>
      </c>
      <c r="AW422" t="s">
        <v>167</v>
      </c>
      <c r="AX422" t="s">
        <v>167</v>
      </c>
      <c r="AY422" t="s">
        <v>167</v>
      </c>
      <c r="AZ422" t="s">
        <v>167</v>
      </c>
      <c r="BA422" t="s">
        <v>167</v>
      </c>
      <c r="BB422" t="s">
        <v>167</v>
      </c>
      <c r="BC422" t="s">
        <v>167</v>
      </c>
      <c r="BD422" t="s">
        <v>167</v>
      </c>
      <c r="BE422" t="s">
        <v>167</v>
      </c>
    </row>
    <row r="423" spans="1:57" x14ac:dyDescent="0.25">
      <c r="A423">
        <v>636</v>
      </c>
      <c r="B423">
        <v>636</v>
      </c>
      <c r="C423" t="s">
        <v>625</v>
      </c>
      <c r="E423" t="s">
        <v>165</v>
      </c>
      <c r="F423" t="s">
        <v>166</v>
      </c>
      <c r="G423" t="s">
        <v>167</v>
      </c>
      <c r="H423" t="s">
        <v>167</v>
      </c>
      <c r="J423" t="s">
        <v>168</v>
      </c>
      <c r="L423">
        <v>30</v>
      </c>
      <c r="N423" t="s">
        <v>169</v>
      </c>
      <c r="U423" t="s">
        <v>168</v>
      </c>
      <c r="Y423" t="s">
        <v>168</v>
      </c>
      <c r="AC423" t="s">
        <v>168</v>
      </c>
      <c r="AG423" t="s">
        <v>168</v>
      </c>
      <c r="AK423" t="s">
        <v>168</v>
      </c>
      <c r="AN423">
        <v>25569</v>
      </c>
      <c r="AP423" t="s">
        <v>173</v>
      </c>
      <c r="AQ423">
        <v>25569</v>
      </c>
      <c r="AR423" t="s">
        <v>173</v>
      </c>
      <c r="AS423">
        <v>25569</v>
      </c>
      <c r="AT423" t="s">
        <v>167</v>
      </c>
      <c r="AV423" t="s">
        <v>167</v>
      </c>
      <c r="AW423" t="s">
        <v>167</v>
      </c>
      <c r="AX423" t="s">
        <v>167</v>
      </c>
      <c r="AY423" t="s">
        <v>167</v>
      </c>
      <c r="AZ423" t="s">
        <v>167</v>
      </c>
      <c r="BA423" t="s">
        <v>167</v>
      </c>
      <c r="BB423" t="s">
        <v>167</v>
      </c>
      <c r="BC423" t="s">
        <v>167</v>
      </c>
      <c r="BD423" t="s">
        <v>167</v>
      </c>
      <c r="BE423" t="s">
        <v>167</v>
      </c>
    </row>
    <row r="424" spans="1:57" x14ac:dyDescent="0.25">
      <c r="A424">
        <v>71</v>
      </c>
      <c r="B424">
        <v>71</v>
      </c>
      <c r="C424" t="s">
        <v>626</v>
      </c>
      <c r="E424" t="s">
        <v>165</v>
      </c>
      <c r="F424" t="s">
        <v>166</v>
      </c>
      <c r="G424" t="s">
        <v>167</v>
      </c>
      <c r="H424" t="s">
        <v>167</v>
      </c>
      <c r="I424" t="s">
        <v>168</v>
      </c>
      <c r="K424">
        <v>15</v>
      </c>
      <c r="M424" t="s">
        <v>169</v>
      </c>
      <c r="U424" t="s">
        <v>168</v>
      </c>
      <c r="Y424" t="s">
        <v>168</v>
      </c>
      <c r="AC424" t="s">
        <v>168</v>
      </c>
      <c r="AG424" t="s">
        <v>168</v>
      </c>
      <c r="AK424" t="s">
        <v>168</v>
      </c>
      <c r="AN424">
        <v>25569</v>
      </c>
      <c r="AP424" t="s">
        <v>173</v>
      </c>
      <c r="AQ424">
        <v>25569</v>
      </c>
      <c r="AR424" t="s">
        <v>173</v>
      </c>
      <c r="AS424" t="s">
        <v>174</v>
      </c>
      <c r="AT424" t="s">
        <v>167</v>
      </c>
      <c r="AV424" t="s">
        <v>167</v>
      </c>
      <c r="AW424" t="s">
        <v>167</v>
      </c>
      <c r="AX424" t="s">
        <v>167</v>
      </c>
      <c r="AY424" t="s">
        <v>167</v>
      </c>
      <c r="AZ424" t="s">
        <v>167</v>
      </c>
      <c r="BA424" t="s">
        <v>167</v>
      </c>
      <c r="BB424" t="s">
        <v>167</v>
      </c>
      <c r="BC424" t="s">
        <v>167</v>
      </c>
      <c r="BD424" t="s">
        <v>167</v>
      </c>
      <c r="BE424" t="s">
        <v>167</v>
      </c>
    </row>
    <row r="425" spans="1:57" x14ac:dyDescent="0.25">
      <c r="A425">
        <v>241</v>
      </c>
      <c r="B425">
        <v>241</v>
      </c>
      <c r="C425" t="s">
        <v>627</v>
      </c>
      <c r="E425" t="s">
        <v>165</v>
      </c>
      <c r="F425" t="s">
        <v>166</v>
      </c>
      <c r="G425" t="s">
        <v>167</v>
      </c>
      <c r="H425" t="s">
        <v>167</v>
      </c>
      <c r="J425" t="s">
        <v>168</v>
      </c>
      <c r="L425">
        <v>24</v>
      </c>
      <c r="N425" t="s">
        <v>169</v>
      </c>
      <c r="U425" t="s">
        <v>168</v>
      </c>
      <c r="Y425" t="s">
        <v>168</v>
      </c>
      <c r="AC425" t="s">
        <v>168</v>
      </c>
      <c r="AG425" t="s">
        <v>168</v>
      </c>
      <c r="AK425" t="s">
        <v>168</v>
      </c>
      <c r="AN425">
        <v>25569</v>
      </c>
      <c r="AP425" t="s">
        <v>173</v>
      </c>
      <c r="AQ425">
        <v>25569</v>
      </c>
      <c r="AR425" t="s">
        <v>173</v>
      </c>
      <c r="AS425" t="s">
        <v>174</v>
      </c>
      <c r="AT425" t="s">
        <v>167</v>
      </c>
      <c r="AV425" t="s">
        <v>167</v>
      </c>
      <c r="AW425" t="s">
        <v>167</v>
      </c>
      <c r="AX425" t="s">
        <v>167</v>
      </c>
      <c r="AY425" t="s">
        <v>167</v>
      </c>
      <c r="AZ425" t="s">
        <v>167</v>
      </c>
      <c r="BA425" t="s">
        <v>167</v>
      </c>
      <c r="BB425" t="s">
        <v>167</v>
      </c>
      <c r="BC425" t="s">
        <v>167</v>
      </c>
      <c r="BD425" t="s">
        <v>167</v>
      </c>
      <c r="BE425" t="s">
        <v>167</v>
      </c>
    </row>
    <row r="426" spans="1:57" x14ac:dyDescent="0.25">
      <c r="A426">
        <v>385</v>
      </c>
      <c r="B426">
        <v>385</v>
      </c>
      <c r="C426" t="s">
        <v>628</v>
      </c>
      <c r="E426" t="s">
        <v>165</v>
      </c>
      <c r="F426" t="s">
        <v>166</v>
      </c>
      <c r="G426" t="s">
        <v>167</v>
      </c>
      <c r="H426" t="s">
        <v>167</v>
      </c>
      <c r="J426" t="s">
        <v>168</v>
      </c>
      <c r="L426">
        <v>0.12</v>
      </c>
      <c r="N426" t="s">
        <v>169</v>
      </c>
      <c r="U426" t="s">
        <v>168</v>
      </c>
      <c r="Y426" t="s">
        <v>168</v>
      </c>
      <c r="AC426" t="s">
        <v>168</v>
      </c>
      <c r="AG426" t="s">
        <v>168</v>
      </c>
      <c r="AK426" t="s">
        <v>168</v>
      </c>
      <c r="AN426">
        <v>25569</v>
      </c>
      <c r="AP426" t="s">
        <v>173</v>
      </c>
      <c r="AQ426">
        <v>25569</v>
      </c>
      <c r="AR426" t="s">
        <v>173</v>
      </c>
      <c r="AS426" t="s">
        <v>174</v>
      </c>
      <c r="AT426" t="s">
        <v>167</v>
      </c>
      <c r="AV426" t="s">
        <v>167</v>
      </c>
      <c r="AW426" t="s">
        <v>167</v>
      </c>
      <c r="AX426" t="s">
        <v>167</v>
      </c>
      <c r="AY426" t="s">
        <v>167</v>
      </c>
      <c r="AZ426" t="s">
        <v>167</v>
      </c>
      <c r="BA426" t="s">
        <v>167</v>
      </c>
      <c r="BB426" t="s">
        <v>167</v>
      </c>
      <c r="BC426" t="s">
        <v>167</v>
      </c>
      <c r="BD426" t="s">
        <v>167</v>
      </c>
      <c r="BE426" t="s">
        <v>167</v>
      </c>
    </row>
    <row r="427" spans="1:57" x14ac:dyDescent="0.25">
      <c r="A427">
        <v>637</v>
      </c>
      <c r="B427">
        <v>637</v>
      </c>
      <c r="C427" t="s">
        <v>629</v>
      </c>
      <c r="E427" t="s">
        <v>165</v>
      </c>
      <c r="F427" t="s">
        <v>166</v>
      </c>
      <c r="G427" t="s">
        <v>167</v>
      </c>
      <c r="H427" t="s">
        <v>167</v>
      </c>
      <c r="J427" t="s">
        <v>168</v>
      </c>
      <c r="L427">
        <v>1</v>
      </c>
      <c r="N427" t="s">
        <v>169</v>
      </c>
      <c r="U427" t="s">
        <v>168</v>
      </c>
      <c r="Y427" t="s">
        <v>168</v>
      </c>
      <c r="AC427" t="s">
        <v>168</v>
      </c>
      <c r="AG427" t="s">
        <v>168</v>
      </c>
      <c r="AK427" t="s">
        <v>168</v>
      </c>
      <c r="AN427">
        <v>25569</v>
      </c>
      <c r="AP427" t="s">
        <v>173</v>
      </c>
      <c r="AQ427">
        <v>25569</v>
      </c>
      <c r="AR427" t="s">
        <v>173</v>
      </c>
      <c r="AS427">
        <v>25569</v>
      </c>
      <c r="AT427" t="s">
        <v>167</v>
      </c>
      <c r="AV427" t="s">
        <v>167</v>
      </c>
      <c r="AW427" t="s">
        <v>167</v>
      </c>
      <c r="AX427" t="s">
        <v>167</v>
      </c>
      <c r="AY427" t="s">
        <v>167</v>
      </c>
      <c r="AZ427" t="s">
        <v>167</v>
      </c>
      <c r="BA427" t="s">
        <v>167</v>
      </c>
      <c r="BB427" t="s">
        <v>167</v>
      </c>
      <c r="BC427" t="s">
        <v>167</v>
      </c>
      <c r="BD427" t="s">
        <v>167</v>
      </c>
      <c r="BE427" t="s">
        <v>167</v>
      </c>
    </row>
    <row r="428" spans="1:57" x14ac:dyDescent="0.25">
      <c r="A428">
        <v>383</v>
      </c>
      <c r="B428">
        <v>383</v>
      </c>
      <c r="C428" t="s">
        <v>630</v>
      </c>
      <c r="E428" t="s">
        <v>165</v>
      </c>
      <c r="F428" t="s">
        <v>166</v>
      </c>
      <c r="G428" t="s">
        <v>167</v>
      </c>
      <c r="H428" t="s">
        <v>167</v>
      </c>
      <c r="J428" t="s">
        <v>168</v>
      </c>
      <c r="L428">
        <v>1</v>
      </c>
      <c r="N428" t="s">
        <v>169</v>
      </c>
      <c r="U428" t="s">
        <v>168</v>
      </c>
      <c r="Y428" t="s">
        <v>168</v>
      </c>
      <c r="AC428" t="s">
        <v>168</v>
      </c>
      <c r="AG428" t="s">
        <v>168</v>
      </c>
      <c r="AK428" t="s">
        <v>168</v>
      </c>
      <c r="AN428">
        <v>25569</v>
      </c>
      <c r="AP428" t="s">
        <v>173</v>
      </c>
      <c r="AQ428">
        <v>25569</v>
      </c>
      <c r="AR428" t="s">
        <v>173</v>
      </c>
      <c r="AS428" t="s">
        <v>174</v>
      </c>
      <c r="AT428" t="s">
        <v>167</v>
      </c>
      <c r="AV428" t="s">
        <v>167</v>
      </c>
      <c r="AW428" t="s">
        <v>167</v>
      </c>
      <c r="AX428" t="s">
        <v>167</v>
      </c>
      <c r="AY428" t="s">
        <v>167</v>
      </c>
      <c r="AZ428" t="s">
        <v>167</v>
      </c>
      <c r="BA428" t="s">
        <v>167</v>
      </c>
      <c r="BB428" t="s">
        <v>167</v>
      </c>
      <c r="BC428" t="s">
        <v>167</v>
      </c>
      <c r="BD428" t="s">
        <v>167</v>
      </c>
      <c r="BE428" t="s">
        <v>167</v>
      </c>
    </row>
    <row r="429" spans="1:57" x14ac:dyDescent="0.25">
      <c r="A429">
        <v>382</v>
      </c>
      <c r="B429">
        <v>382</v>
      </c>
      <c r="C429" t="s">
        <v>631</v>
      </c>
      <c r="E429" t="s">
        <v>165</v>
      </c>
      <c r="F429" t="s">
        <v>166</v>
      </c>
      <c r="G429" t="s">
        <v>167</v>
      </c>
      <c r="H429" t="s">
        <v>167</v>
      </c>
      <c r="J429" t="s">
        <v>168</v>
      </c>
      <c r="L429">
        <v>1</v>
      </c>
      <c r="N429" t="s">
        <v>169</v>
      </c>
      <c r="U429" t="s">
        <v>168</v>
      </c>
      <c r="Y429" t="s">
        <v>168</v>
      </c>
      <c r="AC429" t="s">
        <v>168</v>
      </c>
      <c r="AG429" t="s">
        <v>168</v>
      </c>
      <c r="AK429" t="s">
        <v>168</v>
      </c>
      <c r="AN429">
        <v>25569</v>
      </c>
      <c r="AP429" t="s">
        <v>173</v>
      </c>
      <c r="AQ429">
        <v>25569</v>
      </c>
      <c r="AR429" t="s">
        <v>173</v>
      </c>
      <c r="AS429" t="s">
        <v>174</v>
      </c>
      <c r="AT429" t="s">
        <v>167</v>
      </c>
      <c r="AV429" t="s">
        <v>167</v>
      </c>
      <c r="AW429" t="s">
        <v>167</v>
      </c>
      <c r="AX429" t="s">
        <v>167</v>
      </c>
      <c r="AY429" t="s">
        <v>167</v>
      </c>
      <c r="AZ429" t="s">
        <v>167</v>
      </c>
      <c r="BA429" t="s">
        <v>167</v>
      </c>
      <c r="BB429" t="s">
        <v>167</v>
      </c>
      <c r="BC429" t="s">
        <v>167</v>
      </c>
      <c r="BD429" t="s">
        <v>167</v>
      </c>
      <c r="BE429" t="s">
        <v>167</v>
      </c>
    </row>
    <row r="430" spans="1:57" x14ac:dyDescent="0.25">
      <c r="A430">
        <v>384</v>
      </c>
      <c r="B430">
        <v>384</v>
      </c>
      <c r="C430" t="s">
        <v>632</v>
      </c>
      <c r="E430" t="s">
        <v>165</v>
      </c>
      <c r="F430" t="s">
        <v>166</v>
      </c>
      <c r="G430" t="s">
        <v>167</v>
      </c>
      <c r="H430" t="s">
        <v>167</v>
      </c>
      <c r="J430" t="s">
        <v>168</v>
      </c>
      <c r="L430">
        <v>0.1</v>
      </c>
      <c r="N430" t="s">
        <v>169</v>
      </c>
      <c r="U430" t="s">
        <v>168</v>
      </c>
      <c r="Y430" t="s">
        <v>168</v>
      </c>
      <c r="AC430" t="s">
        <v>168</v>
      </c>
      <c r="AG430" t="s">
        <v>168</v>
      </c>
      <c r="AK430" t="s">
        <v>168</v>
      </c>
      <c r="AN430">
        <v>25569</v>
      </c>
      <c r="AP430" t="s">
        <v>173</v>
      </c>
      <c r="AQ430">
        <v>25569</v>
      </c>
      <c r="AR430" t="s">
        <v>173</v>
      </c>
      <c r="AS430" t="s">
        <v>174</v>
      </c>
      <c r="AT430" t="s">
        <v>167</v>
      </c>
      <c r="AV430" t="s">
        <v>167</v>
      </c>
      <c r="AW430" t="s">
        <v>167</v>
      </c>
      <c r="AX430" t="s">
        <v>167</v>
      </c>
      <c r="AY430" t="s">
        <v>167</v>
      </c>
      <c r="AZ430" t="s">
        <v>167</v>
      </c>
      <c r="BA430" t="s">
        <v>167</v>
      </c>
      <c r="BB430" t="s">
        <v>167</v>
      </c>
      <c r="BC430" t="s">
        <v>167</v>
      </c>
      <c r="BD430" t="s">
        <v>167</v>
      </c>
      <c r="BE430" t="s">
        <v>167</v>
      </c>
    </row>
    <row r="431" spans="1:57" x14ac:dyDescent="0.25">
      <c r="A431">
        <v>386</v>
      </c>
      <c r="B431">
        <v>386</v>
      </c>
      <c r="C431" t="s">
        <v>633</v>
      </c>
      <c r="E431" t="s">
        <v>165</v>
      </c>
      <c r="F431" t="s">
        <v>166</v>
      </c>
      <c r="G431" t="s">
        <v>167</v>
      </c>
      <c r="H431" t="s">
        <v>167</v>
      </c>
      <c r="J431" t="s">
        <v>168</v>
      </c>
      <c r="L431">
        <v>0.5</v>
      </c>
      <c r="N431" t="s">
        <v>169</v>
      </c>
      <c r="U431" t="s">
        <v>168</v>
      </c>
      <c r="Y431" t="s">
        <v>168</v>
      </c>
      <c r="AC431" t="s">
        <v>168</v>
      </c>
      <c r="AG431" t="s">
        <v>168</v>
      </c>
      <c r="AK431" t="s">
        <v>168</v>
      </c>
      <c r="AN431">
        <v>25569</v>
      </c>
      <c r="AP431" t="s">
        <v>173</v>
      </c>
      <c r="AQ431">
        <v>25569</v>
      </c>
      <c r="AR431" t="s">
        <v>173</v>
      </c>
      <c r="AS431" t="s">
        <v>174</v>
      </c>
      <c r="AT431" t="s">
        <v>167</v>
      </c>
      <c r="AV431" t="s">
        <v>167</v>
      </c>
      <c r="AW431" t="s">
        <v>167</v>
      </c>
      <c r="AX431" t="s">
        <v>167</v>
      </c>
      <c r="AY431" t="s">
        <v>167</v>
      </c>
      <c r="AZ431" t="s">
        <v>167</v>
      </c>
      <c r="BA431" t="s">
        <v>167</v>
      </c>
      <c r="BB431" t="s">
        <v>167</v>
      </c>
      <c r="BC431" t="s">
        <v>167</v>
      </c>
      <c r="BD431" t="s">
        <v>167</v>
      </c>
      <c r="BE431" t="s">
        <v>167</v>
      </c>
    </row>
    <row r="432" spans="1:57" x14ac:dyDescent="0.25">
      <c r="A432">
        <v>306</v>
      </c>
      <c r="B432">
        <v>306</v>
      </c>
      <c r="C432" t="s">
        <v>634</v>
      </c>
      <c r="E432" t="s">
        <v>165</v>
      </c>
      <c r="F432" t="s">
        <v>166</v>
      </c>
      <c r="G432" t="s">
        <v>167</v>
      </c>
      <c r="H432" t="s">
        <v>167</v>
      </c>
      <c r="J432" t="s">
        <v>168</v>
      </c>
      <c r="L432">
        <v>11</v>
      </c>
      <c r="N432" t="s">
        <v>169</v>
      </c>
      <c r="U432" t="s">
        <v>168</v>
      </c>
      <c r="Y432" t="s">
        <v>168</v>
      </c>
      <c r="AC432" t="s">
        <v>168</v>
      </c>
      <c r="AG432" t="s">
        <v>168</v>
      </c>
      <c r="AK432" t="s">
        <v>168</v>
      </c>
      <c r="AN432">
        <v>25569</v>
      </c>
      <c r="AP432" t="s">
        <v>173</v>
      </c>
      <c r="AQ432">
        <v>25569</v>
      </c>
      <c r="AR432" t="s">
        <v>173</v>
      </c>
      <c r="AS432" t="s">
        <v>174</v>
      </c>
      <c r="AT432" t="s">
        <v>167</v>
      </c>
      <c r="AV432" t="s">
        <v>167</v>
      </c>
      <c r="AW432" t="s">
        <v>167</v>
      </c>
      <c r="AX432" t="s">
        <v>167</v>
      </c>
      <c r="AY432" t="s">
        <v>167</v>
      </c>
      <c r="AZ432" t="s">
        <v>167</v>
      </c>
      <c r="BA432" t="s">
        <v>167</v>
      </c>
      <c r="BB432" t="s">
        <v>167</v>
      </c>
      <c r="BC432" t="s">
        <v>167</v>
      </c>
      <c r="BD432" t="s">
        <v>167</v>
      </c>
      <c r="BE432" t="s">
        <v>167</v>
      </c>
    </row>
    <row r="433" spans="1:57" x14ac:dyDescent="0.25">
      <c r="A433">
        <v>638</v>
      </c>
      <c r="B433">
        <v>638</v>
      </c>
      <c r="C433" t="s">
        <v>635</v>
      </c>
      <c r="E433" t="s">
        <v>165</v>
      </c>
      <c r="F433" t="s">
        <v>166</v>
      </c>
      <c r="G433" t="s">
        <v>167</v>
      </c>
      <c r="H433" t="s">
        <v>167</v>
      </c>
      <c r="I433" t="s">
        <v>168</v>
      </c>
      <c r="J433" t="s">
        <v>168</v>
      </c>
      <c r="K433">
        <v>20</v>
      </c>
      <c r="L433">
        <v>10</v>
      </c>
      <c r="M433" t="s">
        <v>169</v>
      </c>
      <c r="N433" t="s">
        <v>169</v>
      </c>
      <c r="U433" t="s">
        <v>168</v>
      </c>
      <c r="Y433" t="s">
        <v>168</v>
      </c>
      <c r="AC433" t="s">
        <v>168</v>
      </c>
      <c r="AG433" t="s">
        <v>168</v>
      </c>
      <c r="AK433" t="s">
        <v>168</v>
      </c>
      <c r="AN433">
        <v>25569</v>
      </c>
      <c r="AP433" t="s">
        <v>173</v>
      </c>
      <c r="AQ433">
        <v>25569</v>
      </c>
      <c r="AR433" t="s">
        <v>173</v>
      </c>
      <c r="AS433">
        <v>25569</v>
      </c>
      <c r="AT433" t="s">
        <v>167</v>
      </c>
      <c r="AV433" t="s">
        <v>167</v>
      </c>
      <c r="AW433" t="s">
        <v>167</v>
      </c>
      <c r="AX433" t="s">
        <v>167</v>
      </c>
      <c r="AY433" t="s">
        <v>167</v>
      </c>
      <c r="AZ433" t="s">
        <v>167</v>
      </c>
      <c r="BA433" t="s">
        <v>167</v>
      </c>
      <c r="BB433" t="s">
        <v>167</v>
      </c>
      <c r="BC433" t="s">
        <v>167</v>
      </c>
      <c r="BD433" t="s">
        <v>167</v>
      </c>
      <c r="BE433" t="s">
        <v>167</v>
      </c>
    </row>
    <row r="434" spans="1:57" x14ac:dyDescent="0.25">
      <c r="A434">
        <v>387</v>
      </c>
      <c r="B434">
        <v>387</v>
      </c>
      <c r="C434" t="s">
        <v>636</v>
      </c>
      <c r="D434" t="s">
        <v>511</v>
      </c>
      <c r="E434" t="s">
        <v>165</v>
      </c>
      <c r="F434" t="s">
        <v>166</v>
      </c>
      <c r="G434" t="s">
        <v>167</v>
      </c>
      <c r="H434" t="s">
        <v>167</v>
      </c>
      <c r="I434" t="s">
        <v>168</v>
      </c>
      <c r="J434" t="s">
        <v>168</v>
      </c>
      <c r="K434">
        <v>10</v>
      </c>
      <c r="L434">
        <v>5.2</v>
      </c>
      <c r="M434" t="s">
        <v>169</v>
      </c>
      <c r="N434" t="s">
        <v>169</v>
      </c>
      <c r="U434" t="s">
        <v>168</v>
      </c>
      <c r="Y434" t="s">
        <v>168</v>
      </c>
      <c r="AC434" t="s">
        <v>168</v>
      </c>
      <c r="AG434" t="s">
        <v>168</v>
      </c>
      <c r="AK434" t="s">
        <v>168</v>
      </c>
      <c r="AN434" t="s">
        <v>637</v>
      </c>
      <c r="AP434" t="s">
        <v>262</v>
      </c>
      <c r="AQ434" t="s">
        <v>637</v>
      </c>
      <c r="AR434" t="s">
        <v>173</v>
      </c>
      <c r="AS434" t="s">
        <v>174</v>
      </c>
      <c r="AT434" t="s">
        <v>167</v>
      </c>
      <c r="AV434" t="s">
        <v>167</v>
      </c>
      <c r="AW434" t="s">
        <v>167</v>
      </c>
      <c r="AX434" t="s">
        <v>167</v>
      </c>
      <c r="AY434" t="s">
        <v>167</v>
      </c>
      <c r="AZ434" t="s">
        <v>167</v>
      </c>
      <c r="BA434" t="s">
        <v>167</v>
      </c>
      <c r="BB434" t="s">
        <v>167</v>
      </c>
      <c r="BC434" t="s">
        <v>167</v>
      </c>
      <c r="BD434" t="s">
        <v>167</v>
      </c>
      <c r="BE434" t="s">
        <v>167</v>
      </c>
    </row>
    <row r="435" spans="1:57" x14ac:dyDescent="0.25">
      <c r="A435">
        <v>388</v>
      </c>
      <c r="B435">
        <v>388</v>
      </c>
      <c r="C435" t="s">
        <v>638</v>
      </c>
      <c r="E435" t="s">
        <v>165</v>
      </c>
      <c r="F435" t="s">
        <v>166</v>
      </c>
      <c r="G435" t="s">
        <v>167</v>
      </c>
      <c r="H435" t="s">
        <v>167</v>
      </c>
      <c r="J435" t="s">
        <v>168</v>
      </c>
      <c r="L435">
        <v>31</v>
      </c>
      <c r="N435" t="s">
        <v>169</v>
      </c>
      <c r="U435" t="s">
        <v>168</v>
      </c>
      <c r="Y435" t="s">
        <v>168</v>
      </c>
      <c r="AC435" t="s">
        <v>168</v>
      </c>
      <c r="AG435" t="s">
        <v>168</v>
      </c>
      <c r="AK435" t="s">
        <v>168</v>
      </c>
      <c r="AN435">
        <v>25569</v>
      </c>
      <c r="AP435" t="s">
        <v>173</v>
      </c>
      <c r="AQ435">
        <v>25569</v>
      </c>
      <c r="AR435" t="s">
        <v>173</v>
      </c>
      <c r="AS435" t="s">
        <v>174</v>
      </c>
      <c r="AT435" t="s">
        <v>167</v>
      </c>
      <c r="AV435" t="s">
        <v>167</v>
      </c>
      <c r="AW435" t="s">
        <v>167</v>
      </c>
      <c r="AX435" t="s">
        <v>167</v>
      </c>
      <c r="AY435" t="s">
        <v>167</v>
      </c>
      <c r="AZ435" t="s">
        <v>167</v>
      </c>
      <c r="BA435" t="s">
        <v>167</v>
      </c>
      <c r="BB435" t="s">
        <v>167</v>
      </c>
      <c r="BC435" t="s">
        <v>167</v>
      </c>
      <c r="BD435" t="s">
        <v>167</v>
      </c>
      <c r="BE435" t="s">
        <v>167</v>
      </c>
    </row>
    <row r="436" spans="1:57" x14ac:dyDescent="0.25">
      <c r="A436">
        <v>390</v>
      </c>
      <c r="B436">
        <v>390</v>
      </c>
      <c r="C436" t="s">
        <v>639</v>
      </c>
      <c r="E436" t="s">
        <v>165</v>
      </c>
      <c r="F436" t="s">
        <v>166</v>
      </c>
      <c r="G436" t="s">
        <v>167</v>
      </c>
      <c r="H436" t="s">
        <v>167</v>
      </c>
      <c r="J436" t="s">
        <v>168</v>
      </c>
      <c r="L436">
        <v>5</v>
      </c>
      <c r="N436" t="s">
        <v>169</v>
      </c>
      <c r="U436" t="s">
        <v>168</v>
      </c>
      <c r="Y436" t="s">
        <v>168</v>
      </c>
      <c r="AC436" t="s">
        <v>168</v>
      </c>
      <c r="AG436" t="s">
        <v>168</v>
      </c>
      <c r="AK436" t="s">
        <v>168</v>
      </c>
      <c r="AN436">
        <v>25569</v>
      </c>
      <c r="AP436" t="s">
        <v>173</v>
      </c>
      <c r="AQ436">
        <v>25569</v>
      </c>
      <c r="AR436" t="s">
        <v>173</v>
      </c>
      <c r="AS436" t="s">
        <v>174</v>
      </c>
      <c r="AT436" t="s">
        <v>167</v>
      </c>
      <c r="AV436" t="s">
        <v>167</v>
      </c>
      <c r="AW436" t="s">
        <v>167</v>
      </c>
      <c r="AX436" t="s">
        <v>167</v>
      </c>
      <c r="AY436" t="s">
        <v>167</v>
      </c>
      <c r="AZ436" t="s">
        <v>167</v>
      </c>
      <c r="BA436" t="s">
        <v>167</v>
      </c>
      <c r="BB436" t="s">
        <v>167</v>
      </c>
      <c r="BC436" t="s">
        <v>167</v>
      </c>
      <c r="BD436" t="s">
        <v>167</v>
      </c>
      <c r="BE436" t="s">
        <v>167</v>
      </c>
    </row>
    <row r="437" spans="1:57" x14ac:dyDescent="0.25">
      <c r="A437">
        <v>392</v>
      </c>
      <c r="B437">
        <v>392</v>
      </c>
      <c r="C437" t="s">
        <v>640</v>
      </c>
      <c r="E437" t="s">
        <v>165</v>
      </c>
      <c r="F437" t="s">
        <v>166</v>
      </c>
      <c r="G437" t="s">
        <v>167</v>
      </c>
      <c r="H437" t="s">
        <v>167</v>
      </c>
      <c r="J437" t="s">
        <v>168</v>
      </c>
      <c r="L437">
        <v>307</v>
      </c>
      <c r="N437" t="s">
        <v>169</v>
      </c>
      <c r="U437" t="s">
        <v>168</v>
      </c>
      <c r="Y437" t="s">
        <v>168</v>
      </c>
      <c r="AC437" t="s">
        <v>168</v>
      </c>
      <c r="AG437" t="s">
        <v>168</v>
      </c>
      <c r="AK437" t="s">
        <v>168</v>
      </c>
      <c r="AN437">
        <v>25569</v>
      </c>
      <c r="AP437" t="s">
        <v>173</v>
      </c>
      <c r="AQ437">
        <v>25569</v>
      </c>
      <c r="AR437" t="s">
        <v>173</v>
      </c>
      <c r="AS437" t="s">
        <v>174</v>
      </c>
      <c r="AT437" t="s">
        <v>167</v>
      </c>
      <c r="AV437" t="s">
        <v>167</v>
      </c>
      <c r="AW437" t="s">
        <v>167</v>
      </c>
      <c r="AX437" t="s">
        <v>167</v>
      </c>
      <c r="AY437" t="s">
        <v>167</v>
      </c>
      <c r="AZ437" t="s">
        <v>167</v>
      </c>
      <c r="BA437" t="s">
        <v>167</v>
      </c>
      <c r="BB437" t="s">
        <v>167</v>
      </c>
      <c r="BC437" t="s">
        <v>167</v>
      </c>
      <c r="BD437" t="s">
        <v>167</v>
      </c>
      <c r="BE437" t="s">
        <v>167</v>
      </c>
    </row>
    <row r="438" spans="1:57" x14ac:dyDescent="0.25">
      <c r="A438">
        <v>393</v>
      </c>
      <c r="B438">
        <v>393</v>
      </c>
      <c r="C438" t="s">
        <v>641</v>
      </c>
      <c r="E438" t="s">
        <v>165</v>
      </c>
      <c r="F438" t="s">
        <v>166</v>
      </c>
      <c r="G438" t="s">
        <v>167</v>
      </c>
      <c r="H438" t="s">
        <v>167</v>
      </c>
      <c r="I438" t="s">
        <v>168</v>
      </c>
      <c r="J438" t="s">
        <v>168</v>
      </c>
      <c r="K438">
        <v>9.4</v>
      </c>
      <c r="L438">
        <v>5.6</v>
      </c>
      <c r="M438" t="s">
        <v>169</v>
      </c>
      <c r="N438" t="s">
        <v>169</v>
      </c>
      <c r="U438" t="s">
        <v>168</v>
      </c>
      <c r="Y438" t="s">
        <v>168</v>
      </c>
      <c r="AC438" t="s">
        <v>168</v>
      </c>
      <c r="AG438" t="s">
        <v>168</v>
      </c>
      <c r="AK438" t="s">
        <v>168</v>
      </c>
      <c r="AN438">
        <v>25569</v>
      </c>
      <c r="AP438" t="s">
        <v>173</v>
      </c>
      <c r="AQ438">
        <v>25569</v>
      </c>
      <c r="AR438" t="s">
        <v>173</v>
      </c>
      <c r="AS438" t="s">
        <v>174</v>
      </c>
      <c r="AT438" t="s">
        <v>167</v>
      </c>
      <c r="AV438" t="s">
        <v>167</v>
      </c>
      <c r="AW438" t="s">
        <v>167</v>
      </c>
      <c r="AX438" t="s">
        <v>167</v>
      </c>
      <c r="AY438" t="s">
        <v>167</v>
      </c>
      <c r="AZ438" t="s">
        <v>167</v>
      </c>
      <c r="BA438" t="s">
        <v>167</v>
      </c>
      <c r="BB438" t="s">
        <v>167</v>
      </c>
      <c r="BC438" t="s">
        <v>167</v>
      </c>
      <c r="BD438" t="s">
        <v>167</v>
      </c>
      <c r="BE438" t="s">
        <v>167</v>
      </c>
    </row>
    <row r="439" spans="1:57" x14ac:dyDescent="0.25">
      <c r="A439">
        <v>655</v>
      </c>
      <c r="B439">
        <v>655</v>
      </c>
      <c r="C439" t="s">
        <v>642</v>
      </c>
      <c r="D439" t="s">
        <v>643</v>
      </c>
      <c r="E439" t="s">
        <v>165</v>
      </c>
      <c r="F439" t="s">
        <v>166</v>
      </c>
      <c r="G439" t="s">
        <v>167</v>
      </c>
      <c r="H439" t="s">
        <v>167</v>
      </c>
      <c r="P439">
        <v>300</v>
      </c>
      <c r="R439" t="s">
        <v>482</v>
      </c>
      <c r="U439" t="s">
        <v>168</v>
      </c>
      <c r="Y439" t="s">
        <v>168</v>
      </c>
      <c r="AC439" t="s">
        <v>168</v>
      </c>
      <c r="AG439" t="s">
        <v>168</v>
      </c>
      <c r="AK439" t="s">
        <v>168</v>
      </c>
      <c r="AN439">
        <v>40120.400000000001</v>
      </c>
      <c r="AP439" t="s">
        <v>171</v>
      </c>
      <c r="AQ439">
        <v>40120.400000000001</v>
      </c>
      <c r="AR439" t="s">
        <v>171</v>
      </c>
      <c r="AS439">
        <v>40120.400000000001</v>
      </c>
      <c r="AT439" t="s">
        <v>167</v>
      </c>
      <c r="AV439" t="s">
        <v>167</v>
      </c>
      <c r="AW439" t="s">
        <v>167</v>
      </c>
      <c r="AX439" t="s">
        <v>167</v>
      </c>
      <c r="AY439" t="s">
        <v>167</v>
      </c>
      <c r="AZ439" t="s">
        <v>167</v>
      </c>
      <c r="BA439" t="s">
        <v>167</v>
      </c>
      <c r="BB439" t="s">
        <v>167</v>
      </c>
      <c r="BC439" t="s">
        <v>167</v>
      </c>
      <c r="BD439" t="s">
        <v>167</v>
      </c>
      <c r="BE439" t="s">
        <v>167</v>
      </c>
    </row>
    <row r="440" spans="1:57" x14ac:dyDescent="0.25">
      <c r="A440">
        <v>394</v>
      </c>
      <c r="B440">
        <v>394</v>
      </c>
      <c r="C440" t="s">
        <v>644</v>
      </c>
      <c r="E440" t="s">
        <v>165</v>
      </c>
      <c r="F440" t="s">
        <v>166</v>
      </c>
      <c r="G440" t="s">
        <v>167</v>
      </c>
      <c r="H440" t="s">
        <v>167</v>
      </c>
      <c r="J440" t="s">
        <v>168</v>
      </c>
      <c r="L440">
        <v>29</v>
      </c>
      <c r="N440" t="s">
        <v>169</v>
      </c>
      <c r="U440" t="s">
        <v>168</v>
      </c>
      <c r="Y440" t="s">
        <v>168</v>
      </c>
      <c r="AC440" t="s">
        <v>168</v>
      </c>
      <c r="AG440" t="s">
        <v>168</v>
      </c>
      <c r="AK440" t="s">
        <v>168</v>
      </c>
      <c r="AN440">
        <v>25569</v>
      </c>
      <c r="AP440" t="s">
        <v>173</v>
      </c>
      <c r="AQ440">
        <v>25569</v>
      </c>
      <c r="AR440" t="s">
        <v>173</v>
      </c>
      <c r="AS440" t="s">
        <v>174</v>
      </c>
      <c r="AT440" t="s">
        <v>167</v>
      </c>
      <c r="AV440" t="s">
        <v>167</v>
      </c>
      <c r="AW440" t="s">
        <v>167</v>
      </c>
      <c r="AX440" t="s">
        <v>167</v>
      </c>
      <c r="AY440" t="s">
        <v>167</v>
      </c>
      <c r="AZ440" t="s">
        <v>167</v>
      </c>
      <c r="BA440" t="s">
        <v>167</v>
      </c>
      <c r="BB440" t="s">
        <v>167</v>
      </c>
      <c r="BC440" t="s">
        <v>167</v>
      </c>
      <c r="BD440" t="s">
        <v>167</v>
      </c>
      <c r="BE440" t="s">
        <v>167</v>
      </c>
    </row>
    <row r="441" spans="1:57" x14ac:dyDescent="0.25">
      <c r="A441">
        <v>395</v>
      </c>
      <c r="B441">
        <v>395</v>
      </c>
      <c r="C441" t="s">
        <v>645</v>
      </c>
      <c r="E441" t="s">
        <v>165</v>
      </c>
      <c r="F441" t="s">
        <v>166</v>
      </c>
      <c r="G441" t="s">
        <v>167</v>
      </c>
      <c r="H441" t="s">
        <v>167</v>
      </c>
      <c r="J441" t="s">
        <v>168</v>
      </c>
      <c r="L441">
        <v>0.46</v>
      </c>
      <c r="N441" t="s">
        <v>169</v>
      </c>
      <c r="U441" t="s">
        <v>168</v>
      </c>
      <c r="Y441" t="s">
        <v>168</v>
      </c>
      <c r="AC441" t="s">
        <v>168</v>
      </c>
      <c r="AG441" t="s">
        <v>168</v>
      </c>
      <c r="AK441" t="s">
        <v>168</v>
      </c>
      <c r="AN441">
        <v>25569</v>
      </c>
      <c r="AP441" t="s">
        <v>173</v>
      </c>
      <c r="AQ441">
        <v>25569</v>
      </c>
      <c r="AR441" t="s">
        <v>173</v>
      </c>
      <c r="AS441" t="s">
        <v>174</v>
      </c>
      <c r="AT441" t="s">
        <v>167</v>
      </c>
      <c r="AV441" t="s">
        <v>167</v>
      </c>
      <c r="AW441" t="s">
        <v>167</v>
      </c>
      <c r="AX441" t="s">
        <v>167</v>
      </c>
      <c r="AY441" t="s">
        <v>167</v>
      </c>
      <c r="AZ441" t="s">
        <v>167</v>
      </c>
      <c r="BA441" t="s">
        <v>167</v>
      </c>
      <c r="BB441" t="s">
        <v>167</v>
      </c>
      <c r="BC441" t="s">
        <v>167</v>
      </c>
      <c r="BD441" t="s">
        <v>167</v>
      </c>
      <c r="BE441" t="s">
        <v>167</v>
      </c>
    </row>
    <row r="442" spans="1:57" x14ac:dyDescent="0.25">
      <c r="A442">
        <v>396</v>
      </c>
      <c r="B442">
        <v>396</v>
      </c>
      <c r="C442" t="s">
        <v>646</v>
      </c>
      <c r="E442" t="s">
        <v>165</v>
      </c>
      <c r="F442" t="s">
        <v>166</v>
      </c>
      <c r="G442" t="s">
        <v>167</v>
      </c>
      <c r="H442" t="s">
        <v>167</v>
      </c>
      <c r="J442" t="s">
        <v>168</v>
      </c>
      <c r="L442">
        <v>50</v>
      </c>
      <c r="N442" t="s">
        <v>169</v>
      </c>
      <c r="U442" t="s">
        <v>168</v>
      </c>
      <c r="Y442" t="s">
        <v>168</v>
      </c>
      <c r="AC442" t="s">
        <v>168</v>
      </c>
      <c r="AG442" t="s">
        <v>168</v>
      </c>
      <c r="AK442" t="s">
        <v>168</v>
      </c>
      <c r="AN442">
        <v>25569</v>
      </c>
      <c r="AP442" t="s">
        <v>173</v>
      </c>
      <c r="AQ442">
        <v>25569</v>
      </c>
      <c r="AR442" t="s">
        <v>173</v>
      </c>
      <c r="AS442" t="s">
        <v>174</v>
      </c>
      <c r="AT442" t="s">
        <v>167</v>
      </c>
      <c r="AV442" t="s">
        <v>167</v>
      </c>
      <c r="AW442" t="s">
        <v>167</v>
      </c>
      <c r="AX442" t="s">
        <v>167</v>
      </c>
      <c r="AY442" t="s">
        <v>167</v>
      </c>
      <c r="AZ442" t="s">
        <v>167</v>
      </c>
      <c r="BA442" t="s">
        <v>167</v>
      </c>
      <c r="BB442" t="s">
        <v>167</v>
      </c>
      <c r="BC442" t="s">
        <v>167</v>
      </c>
      <c r="BD442" t="s">
        <v>167</v>
      </c>
      <c r="BE442" t="s">
        <v>167</v>
      </c>
    </row>
    <row r="443" spans="1:57" x14ac:dyDescent="0.25">
      <c r="A443">
        <v>399</v>
      </c>
      <c r="B443">
        <v>399</v>
      </c>
      <c r="C443" t="s">
        <v>647</v>
      </c>
      <c r="E443" t="s">
        <v>165</v>
      </c>
      <c r="F443" t="s">
        <v>166</v>
      </c>
      <c r="G443" t="s">
        <v>167</v>
      </c>
      <c r="H443" t="s">
        <v>167</v>
      </c>
      <c r="J443" t="s">
        <v>168</v>
      </c>
      <c r="L443">
        <v>11</v>
      </c>
      <c r="N443" t="s">
        <v>169</v>
      </c>
      <c r="U443" t="s">
        <v>168</v>
      </c>
      <c r="Y443" t="s">
        <v>168</v>
      </c>
      <c r="AC443" t="s">
        <v>168</v>
      </c>
      <c r="AG443" t="s">
        <v>168</v>
      </c>
      <c r="AK443" t="s">
        <v>168</v>
      </c>
      <c r="AN443">
        <v>25569</v>
      </c>
      <c r="AP443" t="s">
        <v>173</v>
      </c>
      <c r="AQ443">
        <v>25569</v>
      </c>
      <c r="AR443" t="s">
        <v>173</v>
      </c>
      <c r="AS443" t="s">
        <v>174</v>
      </c>
      <c r="AT443" t="s">
        <v>167</v>
      </c>
      <c r="AV443" t="s">
        <v>167</v>
      </c>
      <c r="AW443" t="s">
        <v>167</v>
      </c>
      <c r="AX443" t="s">
        <v>167</v>
      </c>
      <c r="AY443" t="s">
        <v>167</v>
      </c>
      <c r="AZ443" t="s">
        <v>167</v>
      </c>
      <c r="BA443" t="s">
        <v>167</v>
      </c>
      <c r="BB443" t="s">
        <v>167</v>
      </c>
      <c r="BC443" t="s">
        <v>167</v>
      </c>
      <c r="BD443" t="s">
        <v>167</v>
      </c>
      <c r="BE443" t="s">
        <v>167</v>
      </c>
    </row>
    <row r="444" spans="1:57" x14ac:dyDescent="0.25">
      <c r="A444">
        <v>400</v>
      </c>
      <c r="B444">
        <v>400</v>
      </c>
      <c r="C444" t="s">
        <v>648</v>
      </c>
      <c r="E444" t="s">
        <v>165</v>
      </c>
      <c r="F444" t="s">
        <v>166</v>
      </c>
      <c r="G444" t="s">
        <v>167</v>
      </c>
      <c r="H444" t="s">
        <v>167</v>
      </c>
      <c r="J444" t="s">
        <v>168</v>
      </c>
      <c r="L444">
        <v>90</v>
      </c>
      <c r="N444" t="s">
        <v>169</v>
      </c>
      <c r="U444" t="s">
        <v>168</v>
      </c>
      <c r="Y444" t="s">
        <v>168</v>
      </c>
      <c r="AC444" t="s">
        <v>168</v>
      </c>
      <c r="AG444" t="s">
        <v>168</v>
      </c>
      <c r="AK444" t="s">
        <v>168</v>
      </c>
      <c r="AN444">
        <v>25569</v>
      </c>
      <c r="AP444" t="s">
        <v>173</v>
      </c>
      <c r="AQ444">
        <v>25569</v>
      </c>
      <c r="AR444" t="s">
        <v>173</v>
      </c>
      <c r="AS444" t="s">
        <v>174</v>
      </c>
      <c r="AT444" t="s">
        <v>167</v>
      </c>
      <c r="AV444" t="s">
        <v>167</v>
      </c>
      <c r="AW444" t="s">
        <v>167</v>
      </c>
      <c r="AX444" t="s">
        <v>167</v>
      </c>
      <c r="AY444" t="s">
        <v>167</v>
      </c>
      <c r="AZ444" t="s">
        <v>167</v>
      </c>
      <c r="BA444" t="s">
        <v>167</v>
      </c>
      <c r="BB444" t="s">
        <v>167</v>
      </c>
      <c r="BC444" t="s">
        <v>167</v>
      </c>
      <c r="BD444" t="s">
        <v>167</v>
      </c>
      <c r="BE444" t="s">
        <v>167</v>
      </c>
    </row>
    <row r="445" spans="1:57" x14ac:dyDescent="0.25">
      <c r="A445">
        <v>342</v>
      </c>
      <c r="B445">
        <v>342</v>
      </c>
      <c r="C445" t="s">
        <v>649</v>
      </c>
      <c r="E445" t="s">
        <v>165</v>
      </c>
      <c r="F445" t="s">
        <v>166</v>
      </c>
      <c r="G445" t="s">
        <v>167</v>
      </c>
      <c r="H445" t="s">
        <v>167</v>
      </c>
      <c r="J445" t="s">
        <v>168</v>
      </c>
      <c r="L445">
        <v>2.2000000000000002</v>
      </c>
      <c r="N445" t="s">
        <v>169</v>
      </c>
      <c r="U445" t="s">
        <v>168</v>
      </c>
      <c r="Y445" t="s">
        <v>168</v>
      </c>
      <c r="AC445" t="s">
        <v>168</v>
      </c>
      <c r="AG445" t="s">
        <v>168</v>
      </c>
      <c r="AK445" t="s">
        <v>168</v>
      </c>
      <c r="AN445">
        <v>25569</v>
      </c>
      <c r="AP445" t="s">
        <v>173</v>
      </c>
      <c r="AQ445">
        <v>25569</v>
      </c>
      <c r="AR445" t="s">
        <v>173</v>
      </c>
      <c r="AS445" t="s">
        <v>174</v>
      </c>
      <c r="AT445" t="s">
        <v>167</v>
      </c>
      <c r="AV445" t="s">
        <v>167</v>
      </c>
      <c r="AW445" t="s">
        <v>167</v>
      </c>
      <c r="AX445" t="s">
        <v>167</v>
      </c>
      <c r="AY445" t="s">
        <v>167</v>
      </c>
      <c r="AZ445" t="s">
        <v>167</v>
      </c>
      <c r="BA445" t="s">
        <v>167</v>
      </c>
      <c r="BB445" t="s">
        <v>167</v>
      </c>
      <c r="BC445" t="s">
        <v>167</v>
      </c>
      <c r="BD445" t="s">
        <v>167</v>
      </c>
      <c r="BE445" t="s">
        <v>167</v>
      </c>
    </row>
    <row r="446" spans="1:57" x14ac:dyDescent="0.25">
      <c r="A446">
        <v>10899</v>
      </c>
      <c r="B446">
        <v>585</v>
      </c>
      <c r="C446" t="s">
        <v>650</v>
      </c>
      <c r="D446" t="s">
        <v>651</v>
      </c>
      <c r="E446" t="s">
        <v>165</v>
      </c>
      <c r="F446" t="s">
        <v>166</v>
      </c>
      <c r="G446" t="s">
        <v>167</v>
      </c>
      <c r="H446" t="s">
        <v>167</v>
      </c>
      <c r="O446">
        <v>85</v>
      </c>
      <c r="U446" t="s">
        <v>168</v>
      </c>
      <c r="Y446" t="s">
        <v>168</v>
      </c>
      <c r="AC446" t="s">
        <v>168</v>
      </c>
      <c r="AG446" t="s">
        <v>168</v>
      </c>
      <c r="AK446" t="s">
        <v>168</v>
      </c>
      <c r="AN446" t="s">
        <v>652</v>
      </c>
      <c r="AP446" t="s">
        <v>653</v>
      </c>
      <c r="AQ446" t="s">
        <v>654</v>
      </c>
      <c r="AR446" t="s">
        <v>653</v>
      </c>
      <c r="AS446" t="s">
        <v>654</v>
      </c>
      <c r="AT446" t="s">
        <v>167</v>
      </c>
      <c r="AV446" t="s">
        <v>167</v>
      </c>
      <c r="AW446" t="s">
        <v>167</v>
      </c>
      <c r="AX446" t="s">
        <v>167</v>
      </c>
      <c r="AY446" t="s">
        <v>167</v>
      </c>
      <c r="AZ446" t="s">
        <v>167</v>
      </c>
      <c r="BA446" t="s">
        <v>167</v>
      </c>
      <c r="BB446" t="s">
        <v>167</v>
      </c>
      <c r="BC446" t="s">
        <v>167</v>
      </c>
      <c r="BD446" t="s">
        <v>167</v>
      </c>
      <c r="BE446" t="s">
        <v>167</v>
      </c>
    </row>
    <row r="447" spans="1:57" x14ac:dyDescent="0.25">
      <c r="A447">
        <v>585</v>
      </c>
      <c r="B447">
        <v>585</v>
      </c>
      <c r="C447" t="s">
        <v>650</v>
      </c>
      <c r="D447" t="s">
        <v>651</v>
      </c>
      <c r="E447" t="s">
        <v>165</v>
      </c>
      <c r="F447" t="s">
        <v>166</v>
      </c>
      <c r="G447" t="s">
        <v>167</v>
      </c>
      <c r="H447" t="s">
        <v>167</v>
      </c>
      <c r="O447">
        <v>85</v>
      </c>
      <c r="U447" t="s">
        <v>168</v>
      </c>
      <c r="Y447" t="s">
        <v>168</v>
      </c>
      <c r="AC447" t="s">
        <v>168</v>
      </c>
      <c r="AG447" t="s">
        <v>168</v>
      </c>
      <c r="AK447" t="s">
        <v>168</v>
      </c>
      <c r="AN447" t="s">
        <v>655</v>
      </c>
      <c r="AO447">
        <v>40211.39</v>
      </c>
      <c r="AP447" t="s">
        <v>171</v>
      </c>
      <c r="AQ447" t="s">
        <v>655</v>
      </c>
      <c r="AR447" t="s">
        <v>173</v>
      </c>
      <c r="AS447" t="s">
        <v>174</v>
      </c>
      <c r="AT447" t="s">
        <v>167</v>
      </c>
      <c r="AU447" t="s">
        <v>656</v>
      </c>
      <c r="AV447" t="s">
        <v>167</v>
      </c>
      <c r="AW447" t="s">
        <v>167</v>
      </c>
      <c r="AX447" t="s">
        <v>167</v>
      </c>
      <c r="AY447" t="s">
        <v>167</v>
      </c>
      <c r="AZ447" t="s">
        <v>167</v>
      </c>
      <c r="BA447" t="s">
        <v>167</v>
      </c>
      <c r="BB447" t="s">
        <v>167</v>
      </c>
      <c r="BC447" t="s">
        <v>167</v>
      </c>
      <c r="BD447" t="s">
        <v>167</v>
      </c>
      <c r="BE447" t="s">
        <v>167</v>
      </c>
    </row>
    <row r="448" spans="1:57" x14ac:dyDescent="0.25">
      <c r="A448">
        <v>3522</v>
      </c>
      <c r="B448">
        <v>585</v>
      </c>
      <c r="C448" t="s">
        <v>650</v>
      </c>
      <c r="D448" t="s">
        <v>651</v>
      </c>
      <c r="E448" t="s">
        <v>165</v>
      </c>
      <c r="F448" t="s">
        <v>166</v>
      </c>
      <c r="G448" t="s">
        <v>167</v>
      </c>
      <c r="H448" t="s">
        <v>167</v>
      </c>
      <c r="O448">
        <v>85</v>
      </c>
      <c r="U448" t="s">
        <v>168</v>
      </c>
      <c r="Y448" t="s">
        <v>168</v>
      </c>
      <c r="AC448" t="s">
        <v>168</v>
      </c>
      <c r="AG448" t="s">
        <v>168</v>
      </c>
      <c r="AK448" t="s">
        <v>168</v>
      </c>
      <c r="AN448">
        <v>40211.43</v>
      </c>
      <c r="AO448">
        <v>40211.43</v>
      </c>
      <c r="AP448" t="s">
        <v>188</v>
      </c>
      <c r="AQ448">
        <v>40211.43</v>
      </c>
      <c r="AR448" t="s">
        <v>173</v>
      </c>
      <c r="AS448" t="s">
        <v>174</v>
      </c>
      <c r="AT448" t="s">
        <v>167</v>
      </c>
      <c r="AV448" t="s">
        <v>167</v>
      </c>
      <c r="AW448" t="s">
        <v>167</v>
      </c>
      <c r="AX448" t="s">
        <v>167</v>
      </c>
      <c r="AY448" t="s">
        <v>167</v>
      </c>
      <c r="AZ448" t="s">
        <v>167</v>
      </c>
      <c r="BA448" t="s">
        <v>167</v>
      </c>
      <c r="BB448" t="s">
        <v>167</v>
      </c>
      <c r="BC448" t="s">
        <v>167</v>
      </c>
      <c r="BD448" t="s">
        <v>167</v>
      </c>
      <c r="BE448" t="s">
        <v>167</v>
      </c>
    </row>
    <row r="449" spans="1:57" x14ac:dyDescent="0.25">
      <c r="A449">
        <v>3489</v>
      </c>
      <c r="B449">
        <v>585</v>
      </c>
      <c r="C449" t="s">
        <v>650</v>
      </c>
      <c r="D449" t="s">
        <v>651</v>
      </c>
      <c r="E449" t="s">
        <v>165</v>
      </c>
      <c r="F449" t="s">
        <v>166</v>
      </c>
      <c r="G449" t="s">
        <v>167</v>
      </c>
      <c r="H449" t="s">
        <v>167</v>
      </c>
      <c r="O449">
        <v>85</v>
      </c>
      <c r="U449" t="s">
        <v>168</v>
      </c>
      <c r="Y449" t="s">
        <v>168</v>
      </c>
      <c r="AC449" t="s">
        <v>168</v>
      </c>
      <c r="AG449" t="s">
        <v>168</v>
      </c>
      <c r="AK449" t="s">
        <v>168</v>
      </c>
      <c r="AN449">
        <v>40211.39</v>
      </c>
      <c r="AO449">
        <v>40211.39</v>
      </c>
      <c r="AP449" t="s">
        <v>657</v>
      </c>
      <c r="AQ449">
        <v>40211.39</v>
      </c>
      <c r="AR449" t="s">
        <v>173</v>
      </c>
      <c r="AS449" t="s">
        <v>174</v>
      </c>
      <c r="AT449" t="s">
        <v>167</v>
      </c>
      <c r="AV449" t="s">
        <v>167</v>
      </c>
      <c r="AW449" t="s">
        <v>167</v>
      </c>
      <c r="AX449" t="s">
        <v>167</v>
      </c>
      <c r="AY449" t="s">
        <v>167</v>
      </c>
      <c r="AZ449" t="s">
        <v>167</v>
      </c>
      <c r="BA449" t="s">
        <v>167</v>
      </c>
      <c r="BB449" t="s">
        <v>167</v>
      </c>
      <c r="BC449" t="s">
        <v>167</v>
      </c>
      <c r="BD449" t="s">
        <v>167</v>
      </c>
      <c r="BE449" t="s">
        <v>167</v>
      </c>
    </row>
    <row r="450" spans="1:57" x14ac:dyDescent="0.25">
      <c r="A450">
        <v>3490</v>
      </c>
      <c r="B450">
        <v>585</v>
      </c>
      <c r="C450" t="s">
        <v>650</v>
      </c>
      <c r="D450" t="s">
        <v>651</v>
      </c>
      <c r="E450" t="s">
        <v>165</v>
      </c>
      <c r="F450" t="s">
        <v>166</v>
      </c>
      <c r="G450" t="s">
        <v>167</v>
      </c>
      <c r="H450" t="s">
        <v>167</v>
      </c>
      <c r="O450">
        <v>85</v>
      </c>
      <c r="U450" t="s">
        <v>168</v>
      </c>
      <c r="Y450" t="s">
        <v>168</v>
      </c>
      <c r="AC450" t="s">
        <v>168</v>
      </c>
      <c r="AG450" t="s">
        <v>168</v>
      </c>
      <c r="AK450" t="s">
        <v>168</v>
      </c>
      <c r="AN450">
        <v>40211.39</v>
      </c>
      <c r="AO450">
        <v>40211.43</v>
      </c>
      <c r="AP450" t="s">
        <v>657</v>
      </c>
      <c r="AQ450">
        <v>40211.39</v>
      </c>
      <c r="AR450" t="s">
        <v>173</v>
      </c>
      <c r="AS450" t="s">
        <v>174</v>
      </c>
      <c r="AT450" t="s">
        <v>167</v>
      </c>
      <c r="AV450" t="s">
        <v>167</v>
      </c>
      <c r="AW450" t="s">
        <v>167</v>
      </c>
      <c r="AX450" t="s">
        <v>167</v>
      </c>
      <c r="AY450" t="s">
        <v>167</v>
      </c>
      <c r="AZ450" t="s">
        <v>167</v>
      </c>
      <c r="BA450" t="s">
        <v>167</v>
      </c>
      <c r="BB450" t="s">
        <v>167</v>
      </c>
      <c r="BC450" t="s">
        <v>167</v>
      </c>
      <c r="BD450" t="s">
        <v>167</v>
      </c>
      <c r="BE450" t="s">
        <v>167</v>
      </c>
    </row>
    <row r="451" spans="1:57" x14ac:dyDescent="0.25">
      <c r="A451">
        <v>3523</v>
      </c>
      <c r="B451">
        <v>585</v>
      </c>
      <c r="C451" t="s">
        <v>650</v>
      </c>
      <c r="D451" t="s">
        <v>651</v>
      </c>
      <c r="E451" t="s">
        <v>165</v>
      </c>
      <c r="F451" t="s">
        <v>166</v>
      </c>
      <c r="G451" t="s">
        <v>167</v>
      </c>
      <c r="H451" t="s">
        <v>167</v>
      </c>
      <c r="O451">
        <v>85</v>
      </c>
      <c r="U451" t="s">
        <v>168</v>
      </c>
      <c r="Y451" t="s">
        <v>168</v>
      </c>
      <c r="AC451" t="s">
        <v>168</v>
      </c>
      <c r="AG451" t="s">
        <v>168</v>
      </c>
      <c r="AK451" t="s">
        <v>168</v>
      </c>
      <c r="AN451">
        <v>40211.43</v>
      </c>
      <c r="AO451" t="s">
        <v>652</v>
      </c>
      <c r="AP451" t="s">
        <v>188</v>
      </c>
      <c r="AQ451">
        <v>40211.43</v>
      </c>
      <c r="AR451" t="s">
        <v>653</v>
      </c>
      <c r="AS451" t="s">
        <v>652</v>
      </c>
      <c r="AT451" t="s">
        <v>167</v>
      </c>
      <c r="AV451" t="s">
        <v>167</v>
      </c>
      <c r="AW451" t="s">
        <v>167</v>
      </c>
      <c r="AX451" t="s">
        <v>167</v>
      </c>
      <c r="AY451" t="s">
        <v>167</v>
      </c>
      <c r="AZ451" t="s">
        <v>167</v>
      </c>
      <c r="BA451" t="s">
        <v>167</v>
      </c>
      <c r="BB451" t="s">
        <v>167</v>
      </c>
      <c r="BC451" t="s">
        <v>167</v>
      </c>
      <c r="BD451" t="s">
        <v>167</v>
      </c>
      <c r="BE451" t="s">
        <v>167</v>
      </c>
    </row>
    <row r="452" spans="1:57" x14ac:dyDescent="0.25">
      <c r="A452">
        <v>401</v>
      </c>
      <c r="B452">
        <v>401</v>
      </c>
      <c r="C452" t="s">
        <v>658</v>
      </c>
      <c r="E452" t="s">
        <v>165</v>
      </c>
      <c r="F452" t="s">
        <v>166</v>
      </c>
      <c r="G452" t="s">
        <v>167</v>
      </c>
      <c r="H452" t="s">
        <v>167</v>
      </c>
      <c r="J452" t="s">
        <v>168</v>
      </c>
      <c r="L452">
        <v>1050</v>
      </c>
      <c r="N452" t="s">
        <v>169</v>
      </c>
      <c r="U452" t="s">
        <v>168</v>
      </c>
      <c r="Y452" t="s">
        <v>168</v>
      </c>
      <c r="AC452" t="s">
        <v>168</v>
      </c>
      <c r="AG452" t="s">
        <v>168</v>
      </c>
      <c r="AK452" t="s">
        <v>168</v>
      </c>
      <c r="AN452">
        <v>25569</v>
      </c>
      <c r="AP452" t="s">
        <v>173</v>
      </c>
      <c r="AQ452">
        <v>25569</v>
      </c>
      <c r="AR452" t="s">
        <v>173</v>
      </c>
      <c r="AS452" t="s">
        <v>174</v>
      </c>
      <c r="AT452" t="s">
        <v>167</v>
      </c>
      <c r="AV452" t="s">
        <v>167</v>
      </c>
      <c r="AW452" t="s">
        <v>167</v>
      </c>
      <c r="AX452" t="s">
        <v>167</v>
      </c>
      <c r="AY452" t="s">
        <v>167</v>
      </c>
      <c r="AZ452" t="s">
        <v>167</v>
      </c>
      <c r="BA452" t="s">
        <v>167</v>
      </c>
      <c r="BB452" t="s">
        <v>167</v>
      </c>
      <c r="BC452" t="s">
        <v>167</v>
      </c>
      <c r="BD452" t="s">
        <v>167</v>
      </c>
      <c r="BE452" t="s">
        <v>167</v>
      </c>
    </row>
    <row r="453" spans="1:57" x14ac:dyDescent="0.25">
      <c r="A453">
        <v>451</v>
      </c>
      <c r="B453">
        <v>451</v>
      </c>
      <c r="C453" t="s">
        <v>659</v>
      </c>
      <c r="E453" t="s">
        <v>165</v>
      </c>
      <c r="F453" t="s">
        <v>166</v>
      </c>
      <c r="G453" t="s">
        <v>167</v>
      </c>
      <c r="H453" t="s">
        <v>167</v>
      </c>
      <c r="I453" t="s">
        <v>168</v>
      </c>
      <c r="J453" t="s">
        <v>168</v>
      </c>
      <c r="K453">
        <v>1040</v>
      </c>
      <c r="L453">
        <v>835</v>
      </c>
      <c r="M453" t="s">
        <v>169</v>
      </c>
      <c r="N453" t="s">
        <v>169</v>
      </c>
      <c r="U453" t="s">
        <v>168</v>
      </c>
      <c r="Y453" t="s">
        <v>168</v>
      </c>
      <c r="AC453" t="s">
        <v>168</v>
      </c>
      <c r="AG453" t="s">
        <v>168</v>
      </c>
      <c r="AK453" t="s">
        <v>168</v>
      </c>
      <c r="AN453">
        <v>25569</v>
      </c>
      <c r="AP453" t="s">
        <v>173</v>
      </c>
      <c r="AQ453">
        <v>25569</v>
      </c>
      <c r="AR453" t="s">
        <v>173</v>
      </c>
      <c r="AS453" t="s">
        <v>174</v>
      </c>
      <c r="AT453" t="s">
        <v>167</v>
      </c>
      <c r="AV453" t="s">
        <v>167</v>
      </c>
      <c r="AW453" t="s">
        <v>167</v>
      </c>
      <c r="AX453" t="s">
        <v>167</v>
      </c>
      <c r="AY453" t="s">
        <v>167</v>
      </c>
      <c r="AZ453" t="s">
        <v>167</v>
      </c>
      <c r="BA453" t="s">
        <v>167</v>
      </c>
      <c r="BB453" t="s">
        <v>167</v>
      </c>
      <c r="BC453" t="s">
        <v>167</v>
      </c>
      <c r="BD453" t="s">
        <v>167</v>
      </c>
      <c r="BE453" t="s">
        <v>167</v>
      </c>
    </row>
    <row r="454" spans="1:57" x14ac:dyDescent="0.25">
      <c r="A454">
        <v>452</v>
      </c>
      <c r="B454">
        <v>452</v>
      </c>
      <c r="C454" t="s">
        <v>660</v>
      </c>
      <c r="E454" t="s">
        <v>165</v>
      </c>
      <c r="F454" t="s">
        <v>166</v>
      </c>
      <c r="G454" t="s">
        <v>167</v>
      </c>
      <c r="H454" t="s">
        <v>167</v>
      </c>
      <c r="I454" t="s">
        <v>168</v>
      </c>
      <c r="J454" t="s">
        <v>168</v>
      </c>
      <c r="K454">
        <v>614</v>
      </c>
      <c r="L454">
        <v>492</v>
      </c>
      <c r="M454" t="s">
        <v>169</v>
      </c>
      <c r="N454" t="s">
        <v>169</v>
      </c>
      <c r="U454" t="s">
        <v>168</v>
      </c>
      <c r="Y454" t="s">
        <v>168</v>
      </c>
      <c r="AC454" t="s">
        <v>168</v>
      </c>
      <c r="AG454" t="s">
        <v>168</v>
      </c>
      <c r="AK454" t="s">
        <v>168</v>
      </c>
      <c r="AN454">
        <v>25569</v>
      </c>
      <c r="AP454" t="s">
        <v>173</v>
      </c>
      <c r="AQ454">
        <v>25569</v>
      </c>
      <c r="AR454" t="s">
        <v>173</v>
      </c>
      <c r="AS454" t="s">
        <v>174</v>
      </c>
      <c r="AT454" t="s">
        <v>167</v>
      </c>
      <c r="AV454" t="s">
        <v>167</v>
      </c>
      <c r="AW454" t="s">
        <v>167</v>
      </c>
      <c r="AX454" t="s">
        <v>167</v>
      </c>
      <c r="AY454" t="s">
        <v>167</v>
      </c>
      <c r="AZ454" t="s">
        <v>167</v>
      </c>
      <c r="BA454" t="s">
        <v>167</v>
      </c>
      <c r="BB454" t="s">
        <v>167</v>
      </c>
      <c r="BC454" t="s">
        <v>167</v>
      </c>
      <c r="BD454" t="s">
        <v>167</v>
      </c>
      <c r="BE454" t="s">
        <v>167</v>
      </c>
    </row>
    <row r="455" spans="1:57" x14ac:dyDescent="0.25">
      <c r="A455">
        <v>458</v>
      </c>
      <c r="B455">
        <v>458</v>
      </c>
      <c r="C455" t="s">
        <v>661</v>
      </c>
      <c r="E455" t="s">
        <v>165</v>
      </c>
      <c r="F455" t="s">
        <v>166</v>
      </c>
      <c r="G455" t="s">
        <v>167</v>
      </c>
      <c r="H455" t="s">
        <v>167</v>
      </c>
      <c r="I455" t="s">
        <v>168</v>
      </c>
      <c r="J455" t="s">
        <v>168</v>
      </c>
      <c r="K455">
        <v>172</v>
      </c>
      <c r="L455">
        <v>107</v>
      </c>
      <c r="M455" t="s">
        <v>169</v>
      </c>
      <c r="N455" t="s">
        <v>169</v>
      </c>
      <c r="U455" t="s">
        <v>168</v>
      </c>
      <c r="Y455" t="s">
        <v>168</v>
      </c>
      <c r="AC455" t="s">
        <v>168</v>
      </c>
      <c r="AG455" t="s">
        <v>168</v>
      </c>
      <c r="AK455" t="s">
        <v>168</v>
      </c>
      <c r="AN455">
        <v>25569</v>
      </c>
      <c r="AP455" t="s">
        <v>173</v>
      </c>
      <c r="AQ455">
        <v>25569</v>
      </c>
      <c r="AR455" t="s">
        <v>173</v>
      </c>
      <c r="AS455" t="s">
        <v>174</v>
      </c>
      <c r="AT455" t="s">
        <v>167</v>
      </c>
      <c r="AV455" t="s">
        <v>167</v>
      </c>
      <c r="AW455" t="s">
        <v>167</v>
      </c>
      <c r="AX455" t="s">
        <v>167</v>
      </c>
      <c r="AY455" t="s">
        <v>167</v>
      </c>
      <c r="AZ455" t="s">
        <v>167</v>
      </c>
      <c r="BA455" t="s">
        <v>167</v>
      </c>
      <c r="BB455" t="s">
        <v>167</v>
      </c>
      <c r="BC455" t="s">
        <v>167</v>
      </c>
      <c r="BD455" t="s">
        <v>167</v>
      </c>
      <c r="BE455" t="s">
        <v>167</v>
      </c>
    </row>
    <row r="456" spans="1:57" x14ac:dyDescent="0.25">
      <c r="A456">
        <v>402</v>
      </c>
      <c r="B456">
        <v>402</v>
      </c>
      <c r="C456" t="s">
        <v>662</v>
      </c>
      <c r="E456" t="s">
        <v>165</v>
      </c>
      <c r="F456" t="s">
        <v>166</v>
      </c>
      <c r="G456" t="s">
        <v>167</v>
      </c>
      <c r="H456" t="s">
        <v>167</v>
      </c>
      <c r="J456" t="s">
        <v>168</v>
      </c>
      <c r="L456">
        <v>10</v>
      </c>
      <c r="N456" t="s">
        <v>169</v>
      </c>
      <c r="U456" t="s">
        <v>168</v>
      </c>
      <c r="Y456" t="s">
        <v>168</v>
      </c>
      <c r="AC456" t="s">
        <v>168</v>
      </c>
      <c r="AG456" t="s">
        <v>168</v>
      </c>
      <c r="AK456" t="s">
        <v>168</v>
      </c>
      <c r="AN456">
        <v>25569</v>
      </c>
      <c r="AP456" t="s">
        <v>173</v>
      </c>
      <c r="AQ456">
        <v>25569</v>
      </c>
      <c r="AR456" t="s">
        <v>173</v>
      </c>
      <c r="AS456" t="s">
        <v>174</v>
      </c>
      <c r="AT456" t="s">
        <v>167</v>
      </c>
      <c r="AV456" t="s">
        <v>167</v>
      </c>
      <c r="AW456" t="s">
        <v>167</v>
      </c>
      <c r="AX456" t="s">
        <v>167</v>
      </c>
      <c r="AY456" t="s">
        <v>167</v>
      </c>
      <c r="AZ456" t="s">
        <v>167</v>
      </c>
      <c r="BA456" t="s">
        <v>167</v>
      </c>
      <c r="BB456" t="s">
        <v>167</v>
      </c>
      <c r="BC456" t="s">
        <v>167</v>
      </c>
      <c r="BD456" t="s">
        <v>167</v>
      </c>
      <c r="BE456" t="s">
        <v>167</v>
      </c>
    </row>
    <row r="457" spans="1:57" x14ac:dyDescent="0.25">
      <c r="A457">
        <v>561</v>
      </c>
      <c r="B457">
        <v>561</v>
      </c>
      <c r="C457" t="s">
        <v>663</v>
      </c>
      <c r="E457" t="s">
        <v>165</v>
      </c>
      <c r="F457" t="s">
        <v>166</v>
      </c>
      <c r="G457" t="s">
        <v>167</v>
      </c>
      <c r="H457" t="s">
        <v>167</v>
      </c>
      <c r="J457" t="s">
        <v>168</v>
      </c>
      <c r="L457">
        <v>176</v>
      </c>
      <c r="N457" t="s">
        <v>169</v>
      </c>
      <c r="U457" t="s">
        <v>168</v>
      </c>
      <c r="Y457" t="s">
        <v>168</v>
      </c>
      <c r="AC457" t="s">
        <v>168</v>
      </c>
      <c r="AG457" t="s">
        <v>168</v>
      </c>
      <c r="AK457" t="s">
        <v>168</v>
      </c>
      <c r="AN457">
        <v>25569</v>
      </c>
      <c r="AP457" t="s">
        <v>173</v>
      </c>
      <c r="AQ457">
        <v>25569</v>
      </c>
      <c r="AR457" t="s">
        <v>173</v>
      </c>
      <c r="AS457" t="s">
        <v>174</v>
      </c>
      <c r="AT457" t="s">
        <v>167</v>
      </c>
      <c r="AV457" t="s">
        <v>167</v>
      </c>
      <c r="AW457" t="s">
        <v>167</v>
      </c>
      <c r="AX457" t="s">
        <v>167</v>
      </c>
      <c r="AY457" t="s">
        <v>167</v>
      </c>
      <c r="AZ457" t="s">
        <v>167</v>
      </c>
      <c r="BA457" t="s">
        <v>167</v>
      </c>
      <c r="BB457" t="s">
        <v>167</v>
      </c>
      <c r="BC457" t="s">
        <v>167</v>
      </c>
      <c r="BD457" t="s">
        <v>167</v>
      </c>
      <c r="BE457" t="s">
        <v>167</v>
      </c>
    </row>
    <row r="458" spans="1:57" x14ac:dyDescent="0.25">
      <c r="A458">
        <v>111</v>
      </c>
      <c r="B458">
        <v>111</v>
      </c>
      <c r="C458" t="s">
        <v>664</v>
      </c>
      <c r="E458" t="s">
        <v>165</v>
      </c>
      <c r="F458" t="s">
        <v>166</v>
      </c>
      <c r="G458" t="s">
        <v>167</v>
      </c>
      <c r="H458" t="s">
        <v>167</v>
      </c>
      <c r="I458" t="s">
        <v>168</v>
      </c>
      <c r="K458">
        <v>0.39</v>
      </c>
      <c r="M458" t="s">
        <v>169</v>
      </c>
      <c r="U458" t="s">
        <v>168</v>
      </c>
      <c r="Y458" t="s">
        <v>168</v>
      </c>
      <c r="AC458" t="s">
        <v>168</v>
      </c>
      <c r="AG458" t="s">
        <v>168</v>
      </c>
      <c r="AK458" t="s">
        <v>168</v>
      </c>
      <c r="AN458">
        <v>25569</v>
      </c>
      <c r="AP458" t="s">
        <v>173</v>
      </c>
      <c r="AQ458">
        <v>25569</v>
      </c>
      <c r="AR458" t="s">
        <v>173</v>
      </c>
      <c r="AS458" t="s">
        <v>174</v>
      </c>
      <c r="AT458" t="s">
        <v>167</v>
      </c>
      <c r="AV458" t="s">
        <v>167</v>
      </c>
      <c r="AW458" t="s">
        <v>167</v>
      </c>
      <c r="AX458" t="s">
        <v>167</v>
      </c>
      <c r="AY458" t="s">
        <v>167</v>
      </c>
      <c r="AZ458" t="s">
        <v>167</v>
      </c>
      <c r="BA458" t="s">
        <v>167</v>
      </c>
      <c r="BB458" t="s">
        <v>167</v>
      </c>
      <c r="BC458" t="s">
        <v>167</v>
      </c>
      <c r="BD458" t="s">
        <v>167</v>
      </c>
      <c r="BE458" t="s">
        <v>167</v>
      </c>
    </row>
    <row r="459" spans="1:57" x14ac:dyDescent="0.25">
      <c r="A459">
        <v>122</v>
      </c>
      <c r="B459">
        <v>122</v>
      </c>
      <c r="C459" t="s">
        <v>665</v>
      </c>
      <c r="E459" t="s">
        <v>165</v>
      </c>
      <c r="F459" t="s">
        <v>166</v>
      </c>
      <c r="G459" t="s">
        <v>167</v>
      </c>
      <c r="H459" t="s">
        <v>167</v>
      </c>
      <c r="I459" t="s">
        <v>168</v>
      </c>
      <c r="J459" t="s">
        <v>168</v>
      </c>
      <c r="K459">
        <v>425</v>
      </c>
      <c r="L459">
        <v>283</v>
      </c>
      <c r="M459" t="s">
        <v>169</v>
      </c>
      <c r="N459" t="s">
        <v>169</v>
      </c>
      <c r="U459" t="s">
        <v>168</v>
      </c>
      <c r="Y459" t="s">
        <v>168</v>
      </c>
      <c r="AC459" t="s">
        <v>168</v>
      </c>
      <c r="AG459" t="s">
        <v>168</v>
      </c>
      <c r="AK459" t="s">
        <v>168</v>
      </c>
      <c r="AN459">
        <v>25569</v>
      </c>
      <c r="AP459" t="s">
        <v>173</v>
      </c>
      <c r="AQ459">
        <v>25569</v>
      </c>
      <c r="AR459" t="s">
        <v>173</v>
      </c>
      <c r="AS459" t="s">
        <v>174</v>
      </c>
      <c r="AT459" t="s">
        <v>167</v>
      </c>
      <c r="AV459" t="s">
        <v>167</v>
      </c>
      <c r="AW459" t="s">
        <v>167</v>
      </c>
      <c r="AX459" t="s">
        <v>167</v>
      </c>
      <c r="AY459" t="s">
        <v>167</v>
      </c>
      <c r="AZ459" t="s">
        <v>167</v>
      </c>
      <c r="BA459" t="s">
        <v>167</v>
      </c>
      <c r="BB459" t="s">
        <v>167</v>
      </c>
      <c r="BC459" t="s">
        <v>167</v>
      </c>
      <c r="BD459" t="s">
        <v>167</v>
      </c>
      <c r="BE459" t="s">
        <v>167</v>
      </c>
    </row>
    <row r="460" spans="1:57" x14ac:dyDescent="0.25">
      <c r="A460">
        <v>123</v>
      </c>
      <c r="B460">
        <v>123</v>
      </c>
      <c r="C460" t="s">
        <v>666</v>
      </c>
      <c r="E460" t="s">
        <v>165</v>
      </c>
      <c r="F460" t="s">
        <v>166</v>
      </c>
      <c r="G460" t="s">
        <v>167</v>
      </c>
      <c r="H460" t="s">
        <v>167</v>
      </c>
      <c r="J460" t="s">
        <v>168</v>
      </c>
      <c r="L460">
        <v>259</v>
      </c>
      <c r="N460" t="s">
        <v>169</v>
      </c>
      <c r="U460" t="s">
        <v>168</v>
      </c>
      <c r="Y460" t="s">
        <v>168</v>
      </c>
      <c r="AC460" t="s">
        <v>168</v>
      </c>
      <c r="AG460" t="s">
        <v>168</v>
      </c>
      <c r="AK460" t="s">
        <v>168</v>
      </c>
      <c r="AN460">
        <v>25569</v>
      </c>
      <c r="AP460" t="s">
        <v>173</v>
      </c>
      <c r="AQ460">
        <v>25569</v>
      </c>
      <c r="AR460" t="s">
        <v>173</v>
      </c>
      <c r="AS460" t="s">
        <v>174</v>
      </c>
      <c r="AT460" t="s">
        <v>167</v>
      </c>
      <c r="AV460" t="s">
        <v>167</v>
      </c>
      <c r="AW460" t="s">
        <v>167</v>
      </c>
      <c r="AX460" t="s">
        <v>167</v>
      </c>
      <c r="AY460" t="s">
        <v>167</v>
      </c>
      <c r="AZ460" t="s">
        <v>167</v>
      </c>
      <c r="BA460" t="s">
        <v>167</v>
      </c>
      <c r="BB460" t="s">
        <v>167</v>
      </c>
      <c r="BC460" t="s">
        <v>167</v>
      </c>
      <c r="BD460" t="s">
        <v>167</v>
      </c>
      <c r="BE460" t="s">
        <v>167</v>
      </c>
    </row>
    <row r="461" spans="1:57" x14ac:dyDescent="0.25">
      <c r="A461">
        <v>403</v>
      </c>
      <c r="B461">
        <v>403</v>
      </c>
      <c r="C461" t="s">
        <v>667</v>
      </c>
      <c r="E461" t="s">
        <v>165</v>
      </c>
      <c r="F461" t="s">
        <v>166</v>
      </c>
      <c r="G461" t="s">
        <v>167</v>
      </c>
      <c r="H461" t="s">
        <v>167</v>
      </c>
      <c r="I461" t="s">
        <v>168</v>
      </c>
      <c r="J461" t="s">
        <v>168</v>
      </c>
      <c r="K461">
        <v>0.3</v>
      </c>
      <c r="L461">
        <v>0.1</v>
      </c>
      <c r="M461" t="s">
        <v>169</v>
      </c>
      <c r="N461" t="s">
        <v>169</v>
      </c>
      <c r="U461" t="s">
        <v>168</v>
      </c>
      <c r="Y461" t="s">
        <v>168</v>
      </c>
      <c r="AC461" t="s">
        <v>168</v>
      </c>
      <c r="AG461" t="s">
        <v>168</v>
      </c>
      <c r="AK461" t="s">
        <v>168</v>
      </c>
      <c r="AN461">
        <v>25569</v>
      </c>
      <c r="AP461" t="s">
        <v>173</v>
      </c>
      <c r="AQ461">
        <v>25569</v>
      </c>
      <c r="AR461" t="s">
        <v>173</v>
      </c>
      <c r="AS461" t="s">
        <v>174</v>
      </c>
      <c r="AT461" t="s">
        <v>167</v>
      </c>
      <c r="AV461" t="s">
        <v>167</v>
      </c>
      <c r="AW461" t="s">
        <v>167</v>
      </c>
      <c r="AX461" t="s">
        <v>167</v>
      </c>
      <c r="AY461" t="s">
        <v>167</v>
      </c>
      <c r="AZ461" t="s">
        <v>167</v>
      </c>
      <c r="BA461" t="s">
        <v>167</v>
      </c>
      <c r="BB461" t="s">
        <v>167</v>
      </c>
      <c r="BC461" t="s">
        <v>167</v>
      </c>
      <c r="BD461" t="s">
        <v>167</v>
      </c>
      <c r="BE461" t="s">
        <v>167</v>
      </c>
    </row>
    <row r="462" spans="1:57" x14ac:dyDescent="0.25">
      <c r="A462">
        <v>404</v>
      </c>
      <c r="B462">
        <v>404</v>
      </c>
      <c r="C462" t="s">
        <v>668</v>
      </c>
      <c r="E462" t="s">
        <v>165</v>
      </c>
      <c r="F462" t="s">
        <v>166</v>
      </c>
      <c r="G462" t="s">
        <v>167</v>
      </c>
      <c r="H462" t="s">
        <v>167</v>
      </c>
      <c r="I462" t="s">
        <v>168</v>
      </c>
      <c r="J462" t="s">
        <v>168</v>
      </c>
      <c r="K462">
        <v>1750</v>
      </c>
      <c r="L462">
        <v>1400</v>
      </c>
      <c r="M462" t="s">
        <v>169</v>
      </c>
      <c r="N462" t="s">
        <v>169</v>
      </c>
      <c r="U462" t="s">
        <v>168</v>
      </c>
      <c r="Y462" t="s">
        <v>168</v>
      </c>
      <c r="AC462" t="s">
        <v>168</v>
      </c>
      <c r="AG462" t="s">
        <v>168</v>
      </c>
      <c r="AK462" t="s">
        <v>168</v>
      </c>
      <c r="AN462">
        <v>25569</v>
      </c>
      <c r="AP462" t="s">
        <v>173</v>
      </c>
      <c r="AQ462">
        <v>25569</v>
      </c>
      <c r="AR462" t="s">
        <v>173</v>
      </c>
      <c r="AS462" t="s">
        <v>174</v>
      </c>
      <c r="AT462" t="s">
        <v>167</v>
      </c>
      <c r="AV462" t="s">
        <v>167</v>
      </c>
      <c r="AW462" t="s">
        <v>167</v>
      </c>
      <c r="AX462" t="s">
        <v>167</v>
      </c>
      <c r="AY462" t="s">
        <v>167</v>
      </c>
      <c r="AZ462" t="s">
        <v>167</v>
      </c>
      <c r="BA462" t="s">
        <v>167</v>
      </c>
      <c r="BB462" t="s">
        <v>167</v>
      </c>
      <c r="BC462" t="s">
        <v>167</v>
      </c>
      <c r="BD462" t="s">
        <v>167</v>
      </c>
      <c r="BE462" t="s">
        <v>167</v>
      </c>
    </row>
    <row r="463" spans="1:57" x14ac:dyDescent="0.25">
      <c r="A463">
        <v>164</v>
      </c>
      <c r="B463">
        <v>164</v>
      </c>
      <c r="C463" t="s">
        <v>669</v>
      </c>
      <c r="E463" t="s">
        <v>165</v>
      </c>
      <c r="F463" t="s">
        <v>166</v>
      </c>
      <c r="G463" t="s">
        <v>167</v>
      </c>
      <c r="H463" t="s">
        <v>167</v>
      </c>
      <c r="I463" t="s">
        <v>168</v>
      </c>
      <c r="J463" t="s">
        <v>168</v>
      </c>
      <c r="K463">
        <v>301</v>
      </c>
      <c r="L463">
        <v>150</v>
      </c>
      <c r="M463" t="s">
        <v>169</v>
      </c>
      <c r="N463" t="s">
        <v>169</v>
      </c>
      <c r="U463" t="s">
        <v>168</v>
      </c>
      <c r="Y463" t="s">
        <v>168</v>
      </c>
      <c r="AC463" t="s">
        <v>168</v>
      </c>
      <c r="AG463" t="s">
        <v>168</v>
      </c>
      <c r="AK463" t="s">
        <v>168</v>
      </c>
      <c r="AN463">
        <v>25569</v>
      </c>
      <c r="AP463" t="s">
        <v>173</v>
      </c>
      <c r="AQ463">
        <v>25569</v>
      </c>
      <c r="AR463" t="s">
        <v>173</v>
      </c>
      <c r="AS463" t="s">
        <v>174</v>
      </c>
      <c r="AT463" t="s">
        <v>167</v>
      </c>
      <c r="AV463" t="s">
        <v>167</v>
      </c>
      <c r="AW463" t="s">
        <v>167</v>
      </c>
      <c r="AX463" t="s">
        <v>167</v>
      </c>
      <c r="AY463" t="s">
        <v>167</v>
      </c>
      <c r="AZ463" t="s">
        <v>167</v>
      </c>
      <c r="BA463" t="s">
        <v>167</v>
      </c>
      <c r="BB463" t="s">
        <v>167</v>
      </c>
      <c r="BC463" t="s">
        <v>167</v>
      </c>
      <c r="BD463" t="s">
        <v>167</v>
      </c>
      <c r="BE463" t="s">
        <v>167</v>
      </c>
    </row>
    <row r="464" spans="1:57" x14ac:dyDescent="0.25">
      <c r="A464">
        <v>405</v>
      </c>
      <c r="B464">
        <v>405</v>
      </c>
      <c r="C464" t="s">
        <v>670</v>
      </c>
      <c r="D464" t="s">
        <v>671</v>
      </c>
      <c r="E464" t="s">
        <v>165</v>
      </c>
      <c r="F464" t="s">
        <v>166</v>
      </c>
      <c r="G464" t="s">
        <v>167</v>
      </c>
      <c r="H464" t="s">
        <v>167</v>
      </c>
      <c r="I464" t="s">
        <v>168</v>
      </c>
      <c r="J464" t="s">
        <v>168</v>
      </c>
      <c r="K464">
        <v>10</v>
      </c>
      <c r="L464">
        <v>5</v>
      </c>
      <c r="M464" t="s">
        <v>169</v>
      </c>
      <c r="N464" t="s">
        <v>169</v>
      </c>
      <c r="U464" t="s">
        <v>168</v>
      </c>
      <c r="Y464" t="s">
        <v>168</v>
      </c>
      <c r="AC464" t="s">
        <v>168</v>
      </c>
      <c r="AG464" t="s">
        <v>168</v>
      </c>
      <c r="AK464" t="s">
        <v>168</v>
      </c>
      <c r="AN464" t="s">
        <v>672</v>
      </c>
      <c r="AP464" t="s">
        <v>262</v>
      </c>
      <c r="AQ464" t="s">
        <v>672</v>
      </c>
      <c r="AR464" t="s">
        <v>173</v>
      </c>
      <c r="AS464" t="s">
        <v>174</v>
      </c>
      <c r="AT464" t="s">
        <v>167</v>
      </c>
      <c r="AV464" t="s">
        <v>167</v>
      </c>
      <c r="AW464" t="s">
        <v>167</v>
      </c>
      <c r="AX464" t="s">
        <v>167</v>
      </c>
      <c r="AY464" t="s">
        <v>167</v>
      </c>
      <c r="AZ464" t="s">
        <v>167</v>
      </c>
      <c r="BA464" t="s">
        <v>167</v>
      </c>
      <c r="BB464" t="s">
        <v>167</v>
      </c>
      <c r="BC464" t="s">
        <v>167</v>
      </c>
      <c r="BD464" t="s">
        <v>167</v>
      </c>
      <c r="BE464" t="s">
        <v>167</v>
      </c>
    </row>
    <row r="465" spans="1:57" x14ac:dyDescent="0.25">
      <c r="A465">
        <v>75</v>
      </c>
      <c r="B465">
        <v>75</v>
      </c>
      <c r="C465" t="s">
        <v>673</v>
      </c>
      <c r="E465" t="s">
        <v>165</v>
      </c>
      <c r="F465" t="s">
        <v>166</v>
      </c>
      <c r="G465" t="s">
        <v>167</v>
      </c>
      <c r="H465" t="s">
        <v>167</v>
      </c>
      <c r="J465" t="s">
        <v>168</v>
      </c>
      <c r="L465">
        <v>31</v>
      </c>
      <c r="N465" t="s">
        <v>169</v>
      </c>
      <c r="U465" t="s">
        <v>168</v>
      </c>
      <c r="Y465" t="s">
        <v>168</v>
      </c>
      <c r="AC465" t="s">
        <v>168</v>
      </c>
      <c r="AG465" t="s">
        <v>168</v>
      </c>
      <c r="AK465" t="s">
        <v>168</v>
      </c>
      <c r="AN465">
        <v>25569</v>
      </c>
      <c r="AP465" t="s">
        <v>173</v>
      </c>
      <c r="AQ465">
        <v>25569</v>
      </c>
      <c r="AR465" t="s">
        <v>173</v>
      </c>
      <c r="AS465" t="s">
        <v>174</v>
      </c>
      <c r="AT465" t="s">
        <v>167</v>
      </c>
      <c r="AV465" t="s">
        <v>167</v>
      </c>
      <c r="AW465" t="s">
        <v>167</v>
      </c>
      <c r="AX465" t="s">
        <v>167</v>
      </c>
      <c r="AY465" t="s">
        <v>167</v>
      </c>
      <c r="AZ465" t="s">
        <v>167</v>
      </c>
      <c r="BA465" t="s">
        <v>167</v>
      </c>
      <c r="BB465" t="s">
        <v>167</v>
      </c>
      <c r="BC465" t="s">
        <v>167</v>
      </c>
      <c r="BD465" t="s">
        <v>167</v>
      </c>
      <c r="BE465" t="s">
        <v>167</v>
      </c>
    </row>
    <row r="466" spans="1:57" x14ac:dyDescent="0.25">
      <c r="A466">
        <v>406</v>
      </c>
      <c r="B466">
        <v>406</v>
      </c>
      <c r="C466" t="s">
        <v>674</v>
      </c>
      <c r="E466" t="s">
        <v>165</v>
      </c>
      <c r="F466" t="s">
        <v>166</v>
      </c>
      <c r="G466" t="s">
        <v>167</v>
      </c>
      <c r="H466" t="s">
        <v>167</v>
      </c>
      <c r="I466" t="s">
        <v>168</v>
      </c>
      <c r="J466" t="s">
        <v>168</v>
      </c>
      <c r="K466">
        <v>4.7000000000000002E-3</v>
      </c>
      <c r="L466">
        <v>1.6000000000000001E-3</v>
      </c>
      <c r="M466" t="s">
        <v>169</v>
      </c>
      <c r="N466" t="s">
        <v>169</v>
      </c>
      <c r="U466" t="s">
        <v>168</v>
      </c>
      <c r="Y466" t="s">
        <v>168</v>
      </c>
      <c r="AC466" t="s">
        <v>168</v>
      </c>
      <c r="AG466" t="s">
        <v>168</v>
      </c>
      <c r="AK466" t="s">
        <v>168</v>
      </c>
      <c r="AN466">
        <v>25569</v>
      </c>
      <c r="AP466" t="s">
        <v>173</v>
      </c>
      <c r="AQ466">
        <v>25569</v>
      </c>
      <c r="AR466" t="s">
        <v>173</v>
      </c>
      <c r="AS466" t="s">
        <v>174</v>
      </c>
      <c r="AT466" t="s">
        <v>167</v>
      </c>
      <c r="AV466" t="s">
        <v>167</v>
      </c>
      <c r="AW466" t="s">
        <v>167</v>
      </c>
      <c r="AX466" t="s">
        <v>167</v>
      </c>
      <c r="AY466" t="s">
        <v>167</v>
      </c>
      <c r="AZ466" t="s">
        <v>167</v>
      </c>
      <c r="BA466" t="s">
        <v>167</v>
      </c>
      <c r="BB466" t="s">
        <v>167</v>
      </c>
      <c r="BC466" t="s">
        <v>167</v>
      </c>
      <c r="BD466" t="s">
        <v>167</v>
      </c>
      <c r="BE466" t="s">
        <v>167</v>
      </c>
    </row>
    <row r="467" spans="1:57" x14ac:dyDescent="0.25">
      <c r="A467">
        <v>407</v>
      </c>
      <c r="B467">
        <v>407</v>
      </c>
      <c r="C467" t="s">
        <v>675</v>
      </c>
      <c r="E467" t="s">
        <v>165</v>
      </c>
      <c r="F467" t="s">
        <v>166</v>
      </c>
      <c r="G467" t="s">
        <v>167</v>
      </c>
      <c r="H467" t="s">
        <v>167</v>
      </c>
      <c r="I467" t="s">
        <v>168</v>
      </c>
      <c r="J467" t="s">
        <v>168</v>
      </c>
      <c r="K467">
        <v>2</v>
      </c>
      <c r="L467">
        <v>1</v>
      </c>
      <c r="M467" t="s">
        <v>169</v>
      </c>
      <c r="N467" t="s">
        <v>169</v>
      </c>
      <c r="U467" t="s">
        <v>168</v>
      </c>
      <c r="Y467" t="s">
        <v>168</v>
      </c>
      <c r="AC467" t="s">
        <v>168</v>
      </c>
      <c r="AG467" t="s">
        <v>168</v>
      </c>
      <c r="AK467" t="s">
        <v>168</v>
      </c>
      <c r="AN467">
        <v>25569</v>
      </c>
      <c r="AP467" t="s">
        <v>173</v>
      </c>
      <c r="AQ467">
        <v>25569</v>
      </c>
      <c r="AR467" t="s">
        <v>173</v>
      </c>
      <c r="AS467" t="s">
        <v>174</v>
      </c>
      <c r="AT467" t="s">
        <v>167</v>
      </c>
      <c r="AV467" t="s">
        <v>167</v>
      </c>
      <c r="AW467" t="s">
        <v>167</v>
      </c>
      <c r="AX467" t="s">
        <v>167</v>
      </c>
      <c r="AY467" t="s">
        <v>167</v>
      </c>
      <c r="AZ467" t="s">
        <v>167</v>
      </c>
      <c r="BA467" t="s">
        <v>167</v>
      </c>
      <c r="BB467" t="s">
        <v>167</v>
      </c>
      <c r="BC467" t="s">
        <v>167</v>
      </c>
      <c r="BD467" t="s">
        <v>167</v>
      </c>
      <c r="BE467" t="s">
        <v>167</v>
      </c>
    </row>
    <row r="468" spans="1:57" x14ac:dyDescent="0.25">
      <c r="A468">
        <v>639</v>
      </c>
      <c r="B468">
        <v>639</v>
      </c>
      <c r="C468" t="s">
        <v>676</v>
      </c>
      <c r="E468" t="s">
        <v>165</v>
      </c>
      <c r="F468" t="s">
        <v>166</v>
      </c>
      <c r="G468" t="s">
        <v>167</v>
      </c>
      <c r="H468" t="s">
        <v>167</v>
      </c>
      <c r="I468" t="s">
        <v>168</v>
      </c>
      <c r="K468">
        <v>0.11</v>
      </c>
      <c r="M468" t="s">
        <v>169</v>
      </c>
      <c r="U468" t="s">
        <v>168</v>
      </c>
      <c r="Y468" t="s">
        <v>168</v>
      </c>
      <c r="AC468" t="s">
        <v>168</v>
      </c>
      <c r="AG468" t="s">
        <v>168</v>
      </c>
      <c r="AK468" t="s">
        <v>168</v>
      </c>
      <c r="AN468">
        <v>25569</v>
      </c>
      <c r="AP468" t="s">
        <v>173</v>
      </c>
      <c r="AQ468">
        <v>25569</v>
      </c>
      <c r="AR468" t="s">
        <v>173</v>
      </c>
      <c r="AS468">
        <v>25569</v>
      </c>
      <c r="AT468" t="s">
        <v>167</v>
      </c>
      <c r="AV468" t="s">
        <v>167</v>
      </c>
      <c r="AW468" t="s">
        <v>167</v>
      </c>
      <c r="AX468" t="s">
        <v>167</v>
      </c>
      <c r="AY468" t="s">
        <v>167</v>
      </c>
      <c r="AZ468" t="s">
        <v>167</v>
      </c>
      <c r="BA468" t="s">
        <v>167</v>
      </c>
      <c r="BB468" t="s">
        <v>167</v>
      </c>
      <c r="BC468" t="s">
        <v>167</v>
      </c>
      <c r="BD468" t="s">
        <v>167</v>
      </c>
      <c r="BE468" t="s">
        <v>167</v>
      </c>
    </row>
    <row r="469" spans="1:57" x14ac:dyDescent="0.25">
      <c r="A469">
        <v>408</v>
      </c>
      <c r="B469">
        <v>408</v>
      </c>
      <c r="C469" t="s">
        <v>677</v>
      </c>
      <c r="E469" t="s">
        <v>165</v>
      </c>
      <c r="F469" t="s">
        <v>166</v>
      </c>
      <c r="G469" t="s">
        <v>167</v>
      </c>
      <c r="H469" t="s">
        <v>167</v>
      </c>
      <c r="I469" t="s">
        <v>168</v>
      </c>
      <c r="K469">
        <v>0.2</v>
      </c>
      <c r="M469" t="s">
        <v>169</v>
      </c>
      <c r="U469" t="s">
        <v>168</v>
      </c>
      <c r="Y469" t="s">
        <v>168</v>
      </c>
      <c r="AC469" t="s">
        <v>168</v>
      </c>
      <c r="AG469" t="s">
        <v>168</v>
      </c>
      <c r="AK469" t="s">
        <v>168</v>
      </c>
      <c r="AN469">
        <v>25569</v>
      </c>
      <c r="AP469" t="s">
        <v>173</v>
      </c>
      <c r="AQ469">
        <v>25569</v>
      </c>
      <c r="AR469" t="s">
        <v>173</v>
      </c>
      <c r="AS469" t="s">
        <v>174</v>
      </c>
      <c r="AT469" t="s">
        <v>167</v>
      </c>
      <c r="AV469" t="s">
        <v>167</v>
      </c>
      <c r="AW469" t="s">
        <v>167</v>
      </c>
      <c r="AX469" t="s">
        <v>167</v>
      </c>
      <c r="AY469" t="s">
        <v>167</v>
      </c>
      <c r="AZ469" t="s">
        <v>167</v>
      </c>
      <c r="BA469" t="s">
        <v>167</v>
      </c>
      <c r="BB469" t="s">
        <v>167</v>
      </c>
      <c r="BC469" t="s">
        <v>167</v>
      </c>
      <c r="BD469" t="s">
        <v>167</v>
      </c>
      <c r="BE469" t="s">
        <v>167</v>
      </c>
    </row>
    <row r="470" spans="1:57" x14ac:dyDescent="0.25">
      <c r="A470">
        <v>654</v>
      </c>
      <c r="B470">
        <v>654</v>
      </c>
      <c r="C470" t="s">
        <v>678</v>
      </c>
      <c r="D470" t="s">
        <v>678</v>
      </c>
      <c r="E470" t="s">
        <v>165</v>
      </c>
      <c r="F470" t="s">
        <v>166</v>
      </c>
      <c r="G470" t="s">
        <v>167</v>
      </c>
      <c r="H470" t="s">
        <v>167</v>
      </c>
      <c r="P470">
        <v>100</v>
      </c>
      <c r="R470" t="s">
        <v>482</v>
      </c>
      <c r="U470" t="s">
        <v>168</v>
      </c>
      <c r="Y470" t="s">
        <v>168</v>
      </c>
      <c r="AC470" t="s">
        <v>168</v>
      </c>
      <c r="AG470" t="s">
        <v>168</v>
      </c>
      <c r="AK470" t="s">
        <v>168</v>
      </c>
      <c r="AN470">
        <v>40120.400000000001</v>
      </c>
      <c r="AP470" t="s">
        <v>171</v>
      </c>
      <c r="AQ470">
        <v>40120.400000000001</v>
      </c>
      <c r="AR470" t="s">
        <v>171</v>
      </c>
      <c r="AS470">
        <v>40120.400000000001</v>
      </c>
      <c r="AT470" t="s">
        <v>167</v>
      </c>
      <c r="AV470" t="s">
        <v>167</v>
      </c>
      <c r="AW470" t="s">
        <v>167</v>
      </c>
      <c r="AX470" t="s">
        <v>167</v>
      </c>
      <c r="AY470" t="s">
        <v>167</v>
      </c>
      <c r="AZ470" t="s">
        <v>167</v>
      </c>
      <c r="BA470" t="s">
        <v>167</v>
      </c>
      <c r="BB470" t="s">
        <v>167</v>
      </c>
      <c r="BC470" t="s">
        <v>167</v>
      </c>
      <c r="BD470" t="s">
        <v>167</v>
      </c>
      <c r="BE470" t="s">
        <v>167</v>
      </c>
    </row>
    <row r="471" spans="1:57" x14ac:dyDescent="0.25">
      <c r="A471">
        <v>409</v>
      </c>
      <c r="B471">
        <v>409</v>
      </c>
      <c r="C471" t="s">
        <v>679</v>
      </c>
      <c r="E471" t="s">
        <v>165</v>
      </c>
      <c r="F471" t="s">
        <v>166</v>
      </c>
      <c r="G471" t="s">
        <v>167</v>
      </c>
      <c r="H471" t="s">
        <v>167</v>
      </c>
      <c r="J471" t="s">
        <v>168</v>
      </c>
      <c r="L471">
        <v>2</v>
      </c>
      <c r="N471" t="s">
        <v>169</v>
      </c>
      <c r="U471" t="s">
        <v>168</v>
      </c>
      <c r="Y471" t="s">
        <v>168</v>
      </c>
      <c r="AC471" t="s">
        <v>168</v>
      </c>
      <c r="AG471" t="s">
        <v>168</v>
      </c>
      <c r="AK471" t="s">
        <v>168</v>
      </c>
      <c r="AN471">
        <v>25569</v>
      </c>
      <c r="AP471" t="s">
        <v>173</v>
      </c>
      <c r="AQ471">
        <v>25569</v>
      </c>
      <c r="AR471" t="s">
        <v>173</v>
      </c>
      <c r="AS471" t="s">
        <v>174</v>
      </c>
      <c r="AT471" t="s">
        <v>167</v>
      </c>
      <c r="AV471" t="s">
        <v>167</v>
      </c>
      <c r="AW471" t="s">
        <v>167</v>
      </c>
      <c r="AX471" t="s">
        <v>167</v>
      </c>
      <c r="AY471" t="s">
        <v>167</v>
      </c>
      <c r="AZ471" t="s">
        <v>167</v>
      </c>
      <c r="BA471" t="s">
        <v>167</v>
      </c>
      <c r="BB471" t="s">
        <v>167</v>
      </c>
      <c r="BC471" t="s">
        <v>167</v>
      </c>
      <c r="BD471" t="s">
        <v>167</v>
      </c>
      <c r="BE471" t="s">
        <v>167</v>
      </c>
    </row>
    <row r="472" spans="1:57" x14ac:dyDescent="0.25">
      <c r="A472">
        <v>411</v>
      </c>
      <c r="B472">
        <v>411</v>
      </c>
      <c r="C472" t="s">
        <v>680</v>
      </c>
      <c r="E472" t="s">
        <v>165</v>
      </c>
      <c r="F472" t="s">
        <v>166</v>
      </c>
      <c r="G472" t="s">
        <v>167</v>
      </c>
      <c r="H472" t="s">
        <v>167</v>
      </c>
      <c r="J472" t="s">
        <v>168</v>
      </c>
      <c r="L472">
        <v>0.1</v>
      </c>
      <c r="N472" t="s">
        <v>169</v>
      </c>
      <c r="U472" t="s">
        <v>168</v>
      </c>
      <c r="Y472" t="s">
        <v>168</v>
      </c>
      <c r="AC472" t="s">
        <v>168</v>
      </c>
      <c r="AG472" t="s">
        <v>168</v>
      </c>
      <c r="AK472" t="s">
        <v>168</v>
      </c>
      <c r="AN472">
        <v>25569</v>
      </c>
      <c r="AP472" t="s">
        <v>173</v>
      </c>
      <c r="AQ472">
        <v>25569</v>
      </c>
      <c r="AR472" t="s">
        <v>173</v>
      </c>
      <c r="AS472" t="s">
        <v>174</v>
      </c>
      <c r="AT472" t="s">
        <v>167</v>
      </c>
      <c r="AV472" t="s">
        <v>167</v>
      </c>
      <c r="AW472" t="s">
        <v>167</v>
      </c>
      <c r="AX472" t="s">
        <v>167</v>
      </c>
      <c r="AY472" t="s">
        <v>167</v>
      </c>
      <c r="AZ472" t="s">
        <v>167</v>
      </c>
      <c r="BA472" t="s">
        <v>167</v>
      </c>
      <c r="BB472" t="s">
        <v>167</v>
      </c>
      <c r="BC472" t="s">
        <v>167</v>
      </c>
      <c r="BD472" t="s">
        <v>167</v>
      </c>
      <c r="BE472" t="s">
        <v>167</v>
      </c>
    </row>
    <row r="473" spans="1:57" x14ac:dyDescent="0.25">
      <c r="A473">
        <v>410</v>
      </c>
      <c r="B473">
        <v>410</v>
      </c>
      <c r="C473" t="s">
        <v>681</v>
      </c>
      <c r="E473" t="s">
        <v>165</v>
      </c>
      <c r="F473" t="s">
        <v>166</v>
      </c>
      <c r="G473" t="s">
        <v>167</v>
      </c>
      <c r="H473" t="s">
        <v>167</v>
      </c>
      <c r="J473" t="s">
        <v>168</v>
      </c>
      <c r="L473">
        <v>0.5</v>
      </c>
      <c r="N473" t="s">
        <v>169</v>
      </c>
      <c r="U473" t="s">
        <v>168</v>
      </c>
      <c r="Y473" t="s">
        <v>168</v>
      </c>
      <c r="AC473" t="s">
        <v>168</v>
      </c>
      <c r="AG473" t="s">
        <v>168</v>
      </c>
      <c r="AK473" t="s">
        <v>168</v>
      </c>
      <c r="AN473">
        <v>25569</v>
      </c>
      <c r="AP473" t="s">
        <v>173</v>
      </c>
      <c r="AQ473">
        <v>25569</v>
      </c>
      <c r="AR473" t="s">
        <v>173</v>
      </c>
      <c r="AS473" t="s">
        <v>174</v>
      </c>
      <c r="AT473" t="s">
        <v>167</v>
      </c>
      <c r="AV473" t="s">
        <v>167</v>
      </c>
      <c r="AW473" t="s">
        <v>167</v>
      </c>
      <c r="AX473" t="s">
        <v>167</v>
      </c>
      <c r="AY473" t="s">
        <v>167</v>
      </c>
      <c r="AZ473" t="s">
        <v>167</v>
      </c>
      <c r="BA473" t="s">
        <v>167</v>
      </c>
      <c r="BB473" t="s">
        <v>167</v>
      </c>
      <c r="BC473" t="s">
        <v>167</v>
      </c>
      <c r="BD473" t="s">
        <v>167</v>
      </c>
      <c r="BE473" t="s">
        <v>167</v>
      </c>
    </row>
    <row r="474" spans="1:57" x14ac:dyDescent="0.25">
      <c r="A474">
        <v>412</v>
      </c>
      <c r="B474">
        <v>412</v>
      </c>
      <c r="C474" t="s">
        <v>682</v>
      </c>
      <c r="E474" t="s">
        <v>165</v>
      </c>
      <c r="F474" t="s">
        <v>166</v>
      </c>
      <c r="G474" t="s">
        <v>167</v>
      </c>
      <c r="H474" t="s">
        <v>167</v>
      </c>
      <c r="J474" t="s">
        <v>168</v>
      </c>
      <c r="L474">
        <v>0.1</v>
      </c>
      <c r="N474" t="s">
        <v>169</v>
      </c>
      <c r="U474" t="s">
        <v>168</v>
      </c>
      <c r="Y474" t="s">
        <v>168</v>
      </c>
      <c r="AC474" t="s">
        <v>168</v>
      </c>
      <c r="AG474" t="s">
        <v>168</v>
      </c>
      <c r="AK474" t="s">
        <v>168</v>
      </c>
      <c r="AN474">
        <v>25569</v>
      </c>
      <c r="AP474" t="s">
        <v>173</v>
      </c>
      <c r="AQ474">
        <v>25569</v>
      </c>
      <c r="AR474" t="s">
        <v>173</v>
      </c>
      <c r="AS474" t="s">
        <v>174</v>
      </c>
      <c r="AT474" t="s">
        <v>167</v>
      </c>
      <c r="AV474" t="s">
        <v>167</v>
      </c>
      <c r="AW474" t="s">
        <v>167</v>
      </c>
      <c r="AX474" t="s">
        <v>167</v>
      </c>
      <c r="AY474" t="s">
        <v>167</v>
      </c>
      <c r="AZ474" t="s">
        <v>167</v>
      </c>
      <c r="BA474" t="s">
        <v>167</v>
      </c>
      <c r="BB474" t="s">
        <v>167</v>
      </c>
      <c r="BC474" t="s">
        <v>167</v>
      </c>
      <c r="BD474" t="s">
        <v>167</v>
      </c>
      <c r="BE474" t="s">
        <v>167</v>
      </c>
    </row>
    <row r="475" spans="1:57" x14ac:dyDescent="0.25">
      <c r="A475">
        <v>165</v>
      </c>
      <c r="B475">
        <v>165</v>
      </c>
      <c r="C475" t="s">
        <v>683</v>
      </c>
      <c r="E475" t="s">
        <v>165</v>
      </c>
      <c r="F475" t="s">
        <v>166</v>
      </c>
      <c r="G475" t="s">
        <v>167</v>
      </c>
      <c r="H475" t="s">
        <v>167</v>
      </c>
      <c r="J475" t="s">
        <v>168</v>
      </c>
      <c r="L475">
        <v>60</v>
      </c>
      <c r="N475" t="s">
        <v>169</v>
      </c>
      <c r="U475" t="s">
        <v>168</v>
      </c>
      <c r="Y475" t="s">
        <v>168</v>
      </c>
      <c r="AC475" t="s">
        <v>168</v>
      </c>
      <c r="AG475" t="s">
        <v>168</v>
      </c>
      <c r="AK475" t="s">
        <v>168</v>
      </c>
      <c r="AN475">
        <v>25569</v>
      </c>
      <c r="AP475" t="s">
        <v>173</v>
      </c>
      <c r="AQ475">
        <v>25569</v>
      </c>
      <c r="AR475" t="s">
        <v>173</v>
      </c>
      <c r="AS475" t="s">
        <v>174</v>
      </c>
      <c r="AT475" t="s">
        <v>167</v>
      </c>
      <c r="AV475" t="s">
        <v>167</v>
      </c>
      <c r="AW475" t="s">
        <v>167</v>
      </c>
      <c r="AX475" t="s">
        <v>167</v>
      </c>
      <c r="AY475" t="s">
        <v>167</v>
      </c>
      <c r="AZ475" t="s">
        <v>167</v>
      </c>
      <c r="BA475" t="s">
        <v>167</v>
      </c>
      <c r="BB475" t="s">
        <v>167</v>
      </c>
      <c r="BC475" t="s">
        <v>167</v>
      </c>
      <c r="BD475" t="s">
        <v>167</v>
      </c>
      <c r="BE475" t="s">
        <v>167</v>
      </c>
    </row>
    <row r="476" spans="1:57" x14ac:dyDescent="0.25">
      <c r="A476">
        <v>413</v>
      </c>
      <c r="B476">
        <v>413</v>
      </c>
      <c r="C476" t="s">
        <v>684</v>
      </c>
      <c r="E476" t="s">
        <v>165</v>
      </c>
      <c r="F476" t="s">
        <v>166</v>
      </c>
      <c r="G476" t="s">
        <v>167</v>
      </c>
      <c r="H476" t="s">
        <v>167</v>
      </c>
      <c r="I476" t="s">
        <v>168</v>
      </c>
      <c r="J476" t="s">
        <v>168</v>
      </c>
      <c r="K476">
        <v>3.9E-2</v>
      </c>
      <c r="L476">
        <v>1.2999999999999999E-2</v>
      </c>
      <c r="M476" t="s">
        <v>169</v>
      </c>
      <c r="N476" t="s">
        <v>169</v>
      </c>
      <c r="U476" t="s">
        <v>168</v>
      </c>
      <c r="Y476" t="s">
        <v>168</v>
      </c>
      <c r="AC476" t="s">
        <v>168</v>
      </c>
      <c r="AG476" t="s">
        <v>168</v>
      </c>
      <c r="AK476" t="s">
        <v>168</v>
      </c>
      <c r="AN476">
        <v>25569</v>
      </c>
      <c r="AP476" t="s">
        <v>173</v>
      </c>
      <c r="AQ476">
        <v>25569</v>
      </c>
      <c r="AR476" t="s">
        <v>173</v>
      </c>
      <c r="AS476" t="s">
        <v>174</v>
      </c>
      <c r="AT476" t="s">
        <v>167</v>
      </c>
      <c r="AV476" t="s">
        <v>167</v>
      </c>
      <c r="AW476" t="s">
        <v>167</v>
      </c>
      <c r="AX476" t="s">
        <v>167</v>
      </c>
      <c r="AY476" t="s">
        <v>167</v>
      </c>
      <c r="AZ476" t="s">
        <v>167</v>
      </c>
      <c r="BA476" t="s">
        <v>167</v>
      </c>
      <c r="BB476" t="s">
        <v>167</v>
      </c>
      <c r="BC476" t="s">
        <v>167</v>
      </c>
      <c r="BD476" t="s">
        <v>167</v>
      </c>
      <c r="BE476" t="s">
        <v>167</v>
      </c>
    </row>
    <row r="477" spans="1:57" x14ac:dyDescent="0.25">
      <c r="A477">
        <v>414</v>
      </c>
      <c r="B477">
        <v>414</v>
      </c>
      <c r="C477" t="s">
        <v>685</v>
      </c>
      <c r="E477" t="s">
        <v>165</v>
      </c>
      <c r="F477" t="s">
        <v>166</v>
      </c>
      <c r="G477" t="s">
        <v>167</v>
      </c>
      <c r="H477" t="s">
        <v>167</v>
      </c>
      <c r="J477" t="s">
        <v>168</v>
      </c>
      <c r="L477">
        <v>0.5</v>
      </c>
      <c r="N477" t="s">
        <v>169</v>
      </c>
      <c r="U477" t="s">
        <v>168</v>
      </c>
      <c r="Y477" t="s">
        <v>168</v>
      </c>
      <c r="AC477" t="s">
        <v>168</v>
      </c>
      <c r="AG477" t="s">
        <v>168</v>
      </c>
      <c r="AK477" t="s">
        <v>168</v>
      </c>
      <c r="AN477">
        <v>25569</v>
      </c>
      <c r="AP477" t="s">
        <v>173</v>
      </c>
      <c r="AQ477">
        <v>25569</v>
      </c>
      <c r="AR477" t="s">
        <v>173</v>
      </c>
      <c r="AS477" t="s">
        <v>174</v>
      </c>
      <c r="AT477" t="s">
        <v>167</v>
      </c>
      <c r="AV477" t="s">
        <v>167</v>
      </c>
      <c r="AW477" t="s">
        <v>167</v>
      </c>
      <c r="AX477" t="s">
        <v>167</v>
      </c>
      <c r="AY477" t="s">
        <v>167</v>
      </c>
      <c r="AZ477" t="s">
        <v>167</v>
      </c>
      <c r="BA477" t="s">
        <v>167</v>
      </c>
      <c r="BB477" t="s">
        <v>167</v>
      </c>
      <c r="BC477" t="s">
        <v>167</v>
      </c>
      <c r="BD477" t="s">
        <v>167</v>
      </c>
      <c r="BE477" t="s">
        <v>167</v>
      </c>
    </row>
    <row r="478" spans="1:57" x14ac:dyDescent="0.25">
      <c r="A478">
        <v>640</v>
      </c>
      <c r="B478">
        <v>640</v>
      </c>
      <c r="C478" t="s">
        <v>686</v>
      </c>
      <c r="E478" t="s">
        <v>165</v>
      </c>
      <c r="F478" t="s">
        <v>166</v>
      </c>
      <c r="G478" t="s">
        <v>167</v>
      </c>
      <c r="H478" t="s">
        <v>167</v>
      </c>
      <c r="J478" t="s">
        <v>168</v>
      </c>
      <c r="L478">
        <v>0.5</v>
      </c>
      <c r="N478" t="s">
        <v>169</v>
      </c>
      <c r="U478" t="s">
        <v>168</v>
      </c>
      <c r="Y478" t="s">
        <v>168</v>
      </c>
      <c r="AC478" t="s">
        <v>168</v>
      </c>
      <c r="AG478" t="s">
        <v>168</v>
      </c>
      <c r="AK478" t="s">
        <v>168</v>
      </c>
      <c r="AN478">
        <v>25569</v>
      </c>
      <c r="AP478" t="s">
        <v>173</v>
      </c>
      <c r="AQ478">
        <v>25569</v>
      </c>
      <c r="AR478" t="s">
        <v>173</v>
      </c>
      <c r="AS478">
        <v>25569</v>
      </c>
      <c r="AT478" t="s">
        <v>167</v>
      </c>
      <c r="AV478" t="s">
        <v>167</v>
      </c>
      <c r="AW478" t="s">
        <v>167</v>
      </c>
      <c r="AX478" t="s">
        <v>167</v>
      </c>
      <c r="AY478" t="s">
        <v>167</v>
      </c>
      <c r="AZ478" t="s">
        <v>167</v>
      </c>
      <c r="BA478" t="s">
        <v>167</v>
      </c>
      <c r="BB478" t="s">
        <v>167</v>
      </c>
      <c r="BC478" t="s">
        <v>167</v>
      </c>
      <c r="BD478" t="s">
        <v>167</v>
      </c>
      <c r="BE478" t="s">
        <v>167</v>
      </c>
    </row>
    <row r="479" spans="1:57" x14ac:dyDescent="0.25">
      <c r="A479">
        <v>415</v>
      </c>
      <c r="B479">
        <v>415</v>
      </c>
      <c r="C479" t="s">
        <v>687</v>
      </c>
      <c r="E479" t="s">
        <v>165</v>
      </c>
      <c r="F479" t="s">
        <v>166</v>
      </c>
      <c r="G479" t="s">
        <v>167</v>
      </c>
      <c r="H479" t="s">
        <v>167</v>
      </c>
      <c r="J479" t="s">
        <v>168</v>
      </c>
      <c r="L479">
        <v>0.5</v>
      </c>
      <c r="N479" t="s">
        <v>169</v>
      </c>
      <c r="U479" t="s">
        <v>168</v>
      </c>
      <c r="Y479" t="s">
        <v>168</v>
      </c>
      <c r="AC479" t="s">
        <v>168</v>
      </c>
      <c r="AG479" t="s">
        <v>168</v>
      </c>
      <c r="AK479" t="s">
        <v>168</v>
      </c>
      <c r="AN479">
        <v>25569</v>
      </c>
      <c r="AP479" t="s">
        <v>173</v>
      </c>
      <c r="AQ479">
        <v>25569</v>
      </c>
      <c r="AR479" t="s">
        <v>173</v>
      </c>
      <c r="AS479" t="s">
        <v>174</v>
      </c>
      <c r="AT479" t="s">
        <v>167</v>
      </c>
      <c r="AV479" t="s">
        <v>167</v>
      </c>
      <c r="AW479" t="s">
        <v>167</v>
      </c>
      <c r="AX479" t="s">
        <v>167</v>
      </c>
      <c r="AY479" t="s">
        <v>167</v>
      </c>
      <c r="AZ479" t="s">
        <v>167</v>
      </c>
      <c r="BA479" t="s">
        <v>167</v>
      </c>
      <c r="BB479" t="s">
        <v>167</v>
      </c>
      <c r="BC479" t="s">
        <v>167</v>
      </c>
      <c r="BD479" t="s">
        <v>167</v>
      </c>
      <c r="BE479" t="s">
        <v>167</v>
      </c>
    </row>
    <row r="480" spans="1:57" x14ac:dyDescent="0.25">
      <c r="A480">
        <v>416</v>
      </c>
      <c r="B480">
        <v>416</v>
      </c>
      <c r="C480" t="s">
        <v>688</v>
      </c>
      <c r="E480" t="s">
        <v>165</v>
      </c>
      <c r="F480" t="s">
        <v>166</v>
      </c>
      <c r="G480" t="s">
        <v>167</v>
      </c>
      <c r="H480" t="s">
        <v>167</v>
      </c>
      <c r="J480" t="s">
        <v>168</v>
      </c>
      <c r="L480">
        <v>10</v>
      </c>
      <c r="N480" t="s">
        <v>169</v>
      </c>
      <c r="U480" t="s">
        <v>168</v>
      </c>
      <c r="Y480" t="s">
        <v>168</v>
      </c>
      <c r="AC480" t="s">
        <v>168</v>
      </c>
      <c r="AG480" t="s">
        <v>168</v>
      </c>
      <c r="AK480" t="s">
        <v>168</v>
      </c>
      <c r="AN480">
        <v>25569</v>
      </c>
      <c r="AP480" t="s">
        <v>173</v>
      </c>
      <c r="AQ480">
        <v>25569</v>
      </c>
      <c r="AR480" t="s">
        <v>173</v>
      </c>
      <c r="AS480" t="s">
        <v>174</v>
      </c>
      <c r="AT480" t="s">
        <v>167</v>
      </c>
      <c r="AV480" t="s">
        <v>167</v>
      </c>
      <c r="AW480" t="s">
        <v>167</v>
      </c>
      <c r="AX480" t="s">
        <v>167</v>
      </c>
      <c r="AY480" t="s">
        <v>167</v>
      </c>
      <c r="AZ480" t="s">
        <v>167</v>
      </c>
      <c r="BA480" t="s">
        <v>167</v>
      </c>
      <c r="BB480" t="s">
        <v>167</v>
      </c>
      <c r="BC480" t="s">
        <v>167</v>
      </c>
      <c r="BD480" t="s">
        <v>167</v>
      </c>
      <c r="BE480" t="s">
        <v>167</v>
      </c>
    </row>
    <row r="481" spans="1:57" x14ac:dyDescent="0.25">
      <c r="A481">
        <v>417</v>
      </c>
      <c r="B481">
        <v>417</v>
      </c>
      <c r="C481" t="s">
        <v>689</v>
      </c>
      <c r="E481" t="s">
        <v>165</v>
      </c>
      <c r="F481" t="s">
        <v>166</v>
      </c>
      <c r="G481" t="s">
        <v>167</v>
      </c>
      <c r="H481" t="s">
        <v>167</v>
      </c>
      <c r="I481" t="s">
        <v>168</v>
      </c>
      <c r="J481" t="s">
        <v>168</v>
      </c>
      <c r="K481">
        <v>2210</v>
      </c>
      <c r="L481">
        <v>1770</v>
      </c>
      <c r="M481" t="s">
        <v>169</v>
      </c>
      <c r="N481" t="s">
        <v>169</v>
      </c>
      <c r="U481" t="s">
        <v>168</v>
      </c>
      <c r="Y481" t="s">
        <v>168</v>
      </c>
      <c r="AC481" t="s">
        <v>168</v>
      </c>
      <c r="AG481" t="s">
        <v>168</v>
      </c>
      <c r="AK481" t="s">
        <v>168</v>
      </c>
      <c r="AN481">
        <v>25569</v>
      </c>
      <c r="AP481" t="s">
        <v>173</v>
      </c>
      <c r="AQ481">
        <v>25569</v>
      </c>
      <c r="AR481" t="s">
        <v>173</v>
      </c>
      <c r="AS481" t="s">
        <v>174</v>
      </c>
      <c r="AT481" t="s">
        <v>167</v>
      </c>
      <c r="AV481" t="s">
        <v>167</v>
      </c>
      <c r="AW481" t="s">
        <v>167</v>
      </c>
      <c r="AX481" t="s">
        <v>167</v>
      </c>
      <c r="AY481" t="s">
        <v>167</v>
      </c>
      <c r="AZ481" t="s">
        <v>167</v>
      </c>
      <c r="BA481" t="s">
        <v>167</v>
      </c>
      <c r="BB481" t="s">
        <v>167</v>
      </c>
      <c r="BC481" t="s">
        <v>167</v>
      </c>
      <c r="BD481" t="s">
        <v>167</v>
      </c>
      <c r="BE481" t="s">
        <v>167</v>
      </c>
    </row>
    <row r="482" spans="1:57" x14ac:dyDescent="0.25">
      <c r="A482">
        <v>418</v>
      </c>
      <c r="B482">
        <v>418</v>
      </c>
      <c r="C482" t="s">
        <v>690</v>
      </c>
      <c r="E482" t="s">
        <v>165</v>
      </c>
      <c r="F482" t="s">
        <v>166</v>
      </c>
      <c r="G482" t="s">
        <v>167</v>
      </c>
      <c r="H482" t="s">
        <v>167</v>
      </c>
      <c r="I482" t="s">
        <v>168</v>
      </c>
      <c r="J482" t="s">
        <v>168</v>
      </c>
      <c r="K482">
        <v>685</v>
      </c>
      <c r="L482">
        <v>170</v>
      </c>
      <c r="M482" t="s">
        <v>169</v>
      </c>
      <c r="N482" t="s">
        <v>169</v>
      </c>
      <c r="U482" t="s">
        <v>168</v>
      </c>
      <c r="Y482" t="s">
        <v>168</v>
      </c>
      <c r="AC482" t="s">
        <v>168</v>
      </c>
      <c r="AG482" t="s">
        <v>168</v>
      </c>
      <c r="AK482" t="s">
        <v>168</v>
      </c>
      <c r="AN482">
        <v>25569</v>
      </c>
      <c r="AP482" t="s">
        <v>173</v>
      </c>
      <c r="AQ482">
        <v>25569</v>
      </c>
      <c r="AR482" t="s">
        <v>173</v>
      </c>
      <c r="AS482" t="s">
        <v>174</v>
      </c>
      <c r="AT482" t="s">
        <v>167</v>
      </c>
      <c r="AV482" t="s">
        <v>167</v>
      </c>
      <c r="AW482" t="s">
        <v>167</v>
      </c>
      <c r="AX482" t="s">
        <v>167</v>
      </c>
      <c r="AY482" t="s">
        <v>167</v>
      </c>
      <c r="AZ482" t="s">
        <v>167</v>
      </c>
      <c r="BA482" t="s">
        <v>167</v>
      </c>
      <c r="BB482" t="s">
        <v>167</v>
      </c>
      <c r="BC482" t="s">
        <v>167</v>
      </c>
      <c r="BD482" t="s">
        <v>167</v>
      </c>
      <c r="BE482" t="s">
        <v>167</v>
      </c>
    </row>
    <row r="483" spans="1:57" x14ac:dyDescent="0.25">
      <c r="A483">
        <v>641</v>
      </c>
      <c r="B483">
        <v>641</v>
      </c>
      <c r="C483" t="s">
        <v>691</v>
      </c>
      <c r="E483" t="s">
        <v>165</v>
      </c>
      <c r="F483" t="s">
        <v>166</v>
      </c>
      <c r="G483" t="s">
        <v>167</v>
      </c>
      <c r="H483" t="s">
        <v>167</v>
      </c>
      <c r="J483" t="s">
        <v>168</v>
      </c>
      <c r="L483">
        <v>0.76</v>
      </c>
      <c r="N483" t="s">
        <v>169</v>
      </c>
      <c r="U483" t="s">
        <v>168</v>
      </c>
      <c r="Y483" t="s">
        <v>168</v>
      </c>
      <c r="AC483" t="s">
        <v>168</v>
      </c>
      <c r="AG483" t="s">
        <v>168</v>
      </c>
      <c r="AK483" t="s">
        <v>168</v>
      </c>
      <c r="AN483">
        <v>25569</v>
      </c>
      <c r="AP483" t="s">
        <v>173</v>
      </c>
      <c r="AQ483">
        <v>25569</v>
      </c>
      <c r="AR483" t="s">
        <v>173</v>
      </c>
      <c r="AS483">
        <v>25569</v>
      </c>
      <c r="AT483" t="s">
        <v>167</v>
      </c>
      <c r="AV483" t="s">
        <v>167</v>
      </c>
      <c r="AW483" t="s">
        <v>167</v>
      </c>
      <c r="AX483" t="s">
        <v>167</v>
      </c>
      <c r="AY483" t="s">
        <v>167</v>
      </c>
      <c r="AZ483" t="s">
        <v>167</v>
      </c>
      <c r="BA483" t="s">
        <v>167</v>
      </c>
      <c r="BB483" t="s">
        <v>167</v>
      </c>
      <c r="BC483" t="s">
        <v>167</v>
      </c>
      <c r="BD483" t="s">
        <v>167</v>
      </c>
      <c r="BE483" t="s">
        <v>167</v>
      </c>
    </row>
    <row r="484" spans="1:57" x14ac:dyDescent="0.25">
      <c r="A484">
        <v>419</v>
      </c>
      <c r="B484">
        <v>419</v>
      </c>
      <c r="C484" t="s">
        <v>692</v>
      </c>
      <c r="E484" t="s">
        <v>165</v>
      </c>
      <c r="F484" t="s">
        <v>166</v>
      </c>
      <c r="G484" t="s">
        <v>167</v>
      </c>
      <c r="H484" t="s">
        <v>167</v>
      </c>
      <c r="I484" t="s">
        <v>168</v>
      </c>
      <c r="J484" t="s">
        <v>168</v>
      </c>
      <c r="K484">
        <v>25</v>
      </c>
      <c r="L484">
        <v>13</v>
      </c>
      <c r="M484" t="s">
        <v>169</v>
      </c>
      <c r="N484" t="s">
        <v>169</v>
      </c>
      <c r="U484" t="s">
        <v>168</v>
      </c>
      <c r="Y484" t="s">
        <v>168</v>
      </c>
      <c r="AC484" t="s">
        <v>168</v>
      </c>
      <c r="AG484" t="s">
        <v>168</v>
      </c>
      <c r="AK484" t="s">
        <v>168</v>
      </c>
      <c r="AN484">
        <v>25569</v>
      </c>
      <c r="AP484" t="s">
        <v>173</v>
      </c>
      <c r="AQ484">
        <v>25569</v>
      </c>
      <c r="AR484" t="s">
        <v>173</v>
      </c>
      <c r="AS484" t="s">
        <v>174</v>
      </c>
      <c r="AT484" t="s">
        <v>167</v>
      </c>
      <c r="AV484" t="s">
        <v>167</v>
      </c>
      <c r="AW484" t="s">
        <v>167</v>
      </c>
      <c r="AX484" t="s">
        <v>167</v>
      </c>
      <c r="AY484" t="s">
        <v>167</v>
      </c>
      <c r="AZ484" t="s">
        <v>167</v>
      </c>
      <c r="BA484" t="s">
        <v>167</v>
      </c>
      <c r="BB484" t="s">
        <v>167</v>
      </c>
      <c r="BC484" t="s">
        <v>167</v>
      </c>
      <c r="BD484" t="s">
        <v>167</v>
      </c>
      <c r="BE484" t="s">
        <v>167</v>
      </c>
    </row>
    <row r="485" spans="1:57" x14ac:dyDescent="0.25">
      <c r="A485">
        <v>642</v>
      </c>
      <c r="B485">
        <v>642</v>
      </c>
      <c r="C485" t="s">
        <v>693</v>
      </c>
      <c r="E485" t="s">
        <v>165</v>
      </c>
      <c r="F485" t="s">
        <v>166</v>
      </c>
      <c r="G485" t="s">
        <v>167</v>
      </c>
      <c r="H485" t="s">
        <v>167</v>
      </c>
      <c r="I485" t="s">
        <v>168</v>
      </c>
      <c r="K485">
        <v>8.2000000000000003E-2</v>
      </c>
      <c r="M485" t="s">
        <v>169</v>
      </c>
      <c r="U485" t="s">
        <v>168</v>
      </c>
      <c r="Y485" t="s">
        <v>168</v>
      </c>
      <c r="AC485" t="s">
        <v>168</v>
      </c>
      <c r="AG485" t="s">
        <v>168</v>
      </c>
      <c r="AK485" t="s">
        <v>168</v>
      </c>
      <c r="AN485">
        <v>25569</v>
      </c>
      <c r="AP485" t="s">
        <v>173</v>
      </c>
      <c r="AQ485">
        <v>25569</v>
      </c>
      <c r="AR485" t="s">
        <v>173</v>
      </c>
      <c r="AS485">
        <v>25569</v>
      </c>
      <c r="AT485" t="s">
        <v>167</v>
      </c>
      <c r="AV485" t="s">
        <v>167</v>
      </c>
      <c r="AW485" t="s">
        <v>167</v>
      </c>
      <c r="AX485" t="s">
        <v>167</v>
      </c>
      <c r="AY485" t="s">
        <v>167</v>
      </c>
      <c r="AZ485" t="s">
        <v>167</v>
      </c>
      <c r="BA485" t="s">
        <v>167</v>
      </c>
      <c r="BB485" t="s">
        <v>167</v>
      </c>
      <c r="BC485" t="s">
        <v>167</v>
      </c>
      <c r="BD485" t="s">
        <v>167</v>
      </c>
      <c r="BE485" t="s">
        <v>167</v>
      </c>
    </row>
    <row r="486" spans="1:57" x14ac:dyDescent="0.25">
      <c r="A486">
        <v>420</v>
      </c>
      <c r="B486">
        <v>420</v>
      </c>
      <c r="C486" t="s">
        <v>694</v>
      </c>
      <c r="E486" t="s">
        <v>165</v>
      </c>
      <c r="F486" t="s">
        <v>166</v>
      </c>
      <c r="G486" t="s">
        <v>167</v>
      </c>
      <c r="H486" t="s">
        <v>167</v>
      </c>
      <c r="J486" t="s">
        <v>168</v>
      </c>
      <c r="L486">
        <v>10</v>
      </c>
      <c r="N486" t="s">
        <v>169</v>
      </c>
      <c r="U486" t="s">
        <v>168</v>
      </c>
      <c r="Y486" t="s">
        <v>168</v>
      </c>
      <c r="AC486" t="s">
        <v>168</v>
      </c>
      <c r="AG486" t="s">
        <v>168</v>
      </c>
      <c r="AK486" t="s">
        <v>168</v>
      </c>
      <c r="AN486">
        <v>25569</v>
      </c>
      <c r="AP486" t="s">
        <v>173</v>
      </c>
      <c r="AQ486">
        <v>25569</v>
      </c>
      <c r="AR486" t="s">
        <v>173</v>
      </c>
      <c r="AS486" t="s">
        <v>174</v>
      </c>
      <c r="AT486" t="s">
        <v>167</v>
      </c>
      <c r="AV486" t="s">
        <v>167</v>
      </c>
      <c r="AW486" t="s">
        <v>167</v>
      </c>
      <c r="AX486" t="s">
        <v>167</v>
      </c>
      <c r="AY486" t="s">
        <v>167</v>
      </c>
      <c r="AZ486" t="s">
        <v>167</v>
      </c>
      <c r="BA486" t="s">
        <v>167</v>
      </c>
      <c r="BB486" t="s">
        <v>167</v>
      </c>
      <c r="BC486" t="s">
        <v>167</v>
      </c>
      <c r="BD486" t="s">
        <v>167</v>
      </c>
      <c r="BE486" t="s">
        <v>167</v>
      </c>
    </row>
    <row r="487" spans="1:57" x14ac:dyDescent="0.25">
      <c r="A487">
        <v>421</v>
      </c>
      <c r="B487">
        <v>421</v>
      </c>
      <c r="C487" t="s">
        <v>695</v>
      </c>
      <c r="E487" t="s">
        <v>165</v>
      </c>
      <c r="F487" t="s">
        <v>166</v>
      </c>
      <c r="G487" t="s">
        <v>167</v>
      </c>
      <c r="H487" t="s">
        <v>167</v>
      </c>
      <c r="J487" t="s">
        <v>168</v>
      </c>
      <c r="L487">
        <v>19</v>
      </c>
      <c r="N487" t="s">
        <v>169</v>
      </c>
      <c r="U487" t="s">
        <v>168</v>
      </c>
      <c r="Y487" t="s">
        <v>168</v>
      </c>
      <c r="AC487" t="s">
        <v>168</v>
      </c>
      <c r="AG487" t="s">
        <v>168</v>
      </c>
      <c r="AK487" t="s">
        <v>168</v>
      </c>
      <c r="AN487">
        <v>25569</v>
      </c>
      <c r="AP487" t="s">
        <v>173</v>
      </c>
      <c r="AQ487">
        <v>25569</v>
      </c>
      <c r="AR487" t="s">
        <v>173</v>
      </c>
      <c r="AS487" t="s">
        <v>174</v>
      </c>
      <c r="AT487" t="s">
        <v>167</v>
      </c>
      <c r="AV487" t="s">
        <v>167</v>
      </c>
      <c r="AW487" t="s">
        <v>167</v>
      </c>
      <c r="AX487" t="s">
        <v>167</v>
      </c>
      <c r="AY487" t="s">
        <v>167</v>
      </c>
      <c r="AZ487" t="s">
        <v>167</v>
      </c>
      <c r="BA487" t="s">
        <v>167</v>
      </c>
      <c r="BB487" t="s">
        <v>167</v>
      </c>
      <c r="BC487" t="s">
        <v>167</v>
      </c>
      <c r="BD487" t="s">
        <v>167</v>
      </c>
      <c r="BE487" t="s">
        <v>167</v>
      </c>
    </row>
    <row r="488" spans="1:57" x14ac:dyDescent="0.25">
      <c r="A488">
        <v>422</v>
      </c>
      <c r="B488">
        <v>422</v>
      </c>
      <c r="C488" t="s">
        <v>696</v>
      </c>
      <c r="E488" t="s">
        <v>165</v>
      </c>
      <c r="F488" t="s">
        <v>166</v>
      </c>
      <c r="G488" t="s">
        <v>167</v>
      </c>
      <c r="H488" t="s">
        <v>167</v>
      </c>
      <c r="J488" t="s">
        <v>168</v>
      </c>
      <c r="L488">
        <v>5</v>
      </c>
      <c r="N488" t="s">
        <v>169</v>
      </c>
      <c r="U488" t="s">
        <v>168</v>
      </c>
      <c r="Y488" t="s">
        <v>168</v>
      </c>
      <c r="AC488" t="s">
        <v>168</v>
      </c>
      <c r="AG488" t="s">
        <v>168</v>
      </c>
      <c r="AK488" t="s">
        <v>168</v>
      </c>
      <c r="AN488">
        <v>25569</v>
      </c>
      <c r="AP488" t="s">
        <v>173</v>
      </c>
      <c r="AQ488">
        <v>25569</v>
      </c>
      <c r="AR488" t="s">
        <v>173</v>
      </c>
      <c r="AS488" t="s">
        <v>174</v>
      </c>
      <c r="AT488" t="s">
        <v>167</v>
      </c>
      <c r="AV488" t="s">
        <v>167</v>
      </c>
      <c r="AW488" t="s">
        <v>167</v>
      </c>
      <c r="AX488" t="s">
        <v>167</v>
      </c>
      <c r="AY488" t="s">
        <v>167</v>
      </c>
      <c r="AZ488" t="s">
        <v>167</v>
      </c>
      <c r="BA488" t="s">
        <v>167</v>
      </c>
      <c r="BB488" t="s">
        <v>167</v>
      </c>
      <c r="BC488" t="s">
        <v>167</v>
      </c>
      <c r="BD488" t="s">
        <v>167</v>
      </c>
      <c r="BE488" t="s">
        <v>167</v>
      </c>
    </row>
    <row r="489" spans="1:57" x14ac:dyDescent="0.25">
      <c r="A489">
        <v>424</v>
      </c>
      <c r="B489">
        <v>424</v>
      </c>
      <c r="C489" t="s">
        <v>697</v>
      </c>
      <c r="E489" t="s">
        <v>165</v>
      </c>
      <c r="F489" t="s">
        <v>166</v>
      </c>
      <c r="G489" t="s">
        <v>167</v>
      </c>
      <c r="H489" t="s">
        <v>167</v>
      </c>
      <c r="I489" t="s">
        <v>168</v>
      </c>
      <c r="J489" t="s">
        <v>168</v>
      </c>
      <c r="K489">
        <v>14</v>
      </c>
      <c r="L489">
        <v>7</v>
      </c>
      <c r="M489" t="s">
        <v>169</v>
      </c>
      <c r="N489" t="s">
        <v>169</v>
      </c>
      <c r="U489" t="s">
        <v>168</v>
      </c>
      <c r="Y489" t="s">
        <v>168</v>
      </c>
      <c r="AC489" t="s">
        <v>168</v>
      </c>
      <c r="AG489" t="s">
        <v>168</v>
      </c>
      <c r="AK489" t="s">
        <v>168</v>
      </c>
      <c r="AN489">
        <v>25569</v>
      </c>
      <c r="AP489" t="s">
        <v>173</v>
      </c>
      <c r="AQ489">
        <v>25569</v>
      </c>
      <c r="AR489" t="s">
        <v>173</v>
      </c>
      <c r="AS489" t="s">
        <v>174</v>
      </c>
      <c r="AT489" t="s">
        <v>167</v>
      </c>
      <c r="AV489" t="s">
        <v>167</v>
      </c>
      <c r="AW489" t="s">
        <v>167</v>
      </c>
      <c r="AX489" t="s">
        <v>167</v>
      </c>
      <c r="AY489" t="s">
        <v>167</v>
      </c>
      <c r="AZ489" t="s">
        <v>167</v>
      </c>
      <c r="BA489" t="s">
        <v>167</v>
      </c>
      <c r="BB489" t="s">
        <v>167</v>
      </c>
      <c r="BC489" t="s">
        <v>167</v>
      </c>
      <c r="BD489" t="s">
        <v>167</v>
      </c>
      <c r="BE489" t="s">
        <v>167</v>
      </c>
    </row>
    <row r="490" spans="1:57" x14ac:dyDescent="0.25">
      <c r="A490">
        <v>425</v>
      </c>
      <c r="B490">
        <v>425</v>
      </c>
      <c r="C490" t="s">
        <v>698</v>
      </c>
      <c r="E490" t="s">
        <v>165</v>
      </c>
      <c r="F490" t="s">
        <v>166</v>
      </c>
      <c r="G490" t="s">
        <v>167</v>
      </c>
      <c r="H490" t="s">
        <v>167</v>
      </c>
      <c r="J490" t="s">
        <v>168</v>
      </c>
      <c r="L490">
        <v>0.6</v>
      </c>
      <c r="N490" t="s">
        <v>169</v>
      </c>
      <c r="U490" t="s">
        <v>168</v>
      </c>
      <c r="Y490" t="s">
        <v>168</v>
      </c>
      <c r="AC490" t="s">
        <v>168</v>
      </c>
      <c r="AG490" t="s">
        <v>168</v>
      </c>
      <c r="AK490" t="s">
        <v>168</v>
      </c>
      <c r="AN490">
        <v>25569</v>
      </c>
      <c r="AP490" t="s">
        <v>173</v>
      </c>
      <c r="AQ490">
        <v>25569</v>
      </c>
      <c r="AR490" t="s">
        <v>173</v>
      </c>
      <c r="AS490" t="s">
        <v>174</v>
      </c>
      <c r="AT490" t="s">
        <v>167</v>
      </c>
      <c r="AV490" t="s">
        <v>167</v>
      </c>
      <c r="AW490" t="s">
        <v>167</v>
      </c>
      <c r="AX490" t="s">
        <v>167</v>
      </c>
      <c r="AY490" t="s">
        <v>167</v>
      </c>
      <c r="AZ490" t="s">
        <v>167</v>
      </c>
      <c r="BA490" t="s">
        <v>167</v>
      </c>
      <c r="BB490" t="s">
        <v>167</v>
      </c>
      <c r="BC490" t="s">
        <v>167</v>
      </c>
      <c r="BD490" t="s">
        <v>167</v>
      </c>
      <c r="BE490" t="s">
        <v>167</v>
      </c>
    </row>
    <row r="491" spans="1:57" x14ac:dyDescent="0.25">
      <c r="A491">
        <v>427</v>
      </c>
      <c r="B491">
        <v>427</v>
      </c>
      <c r="C491" t="s">
        <v>699</v>
      </c>
      <c r="E491" t="s">
        <v>165</v>
      </c>
      <c r="F491" t="s">
        <v>166</v>
      </c>
      <c r="G491" t="s">
        <v>167</v>
      </c>
      <c r="H491" t="s">
        <v>167</v>
      </c>
      <c r="J491" t="s">
        <v>168</v>
      </c>
      <c r="L491">
        <v>2.2999999999999998</v>
      </c>
      <c r="N491" t="s">
        <v>169</v>
      </c>
      <c r="U491" t="s">
        <v>168</v>
      </c>
      <c r="Y491" t="s">
        <v>168</v>
      </c>
      <c r="AC491" t="s">
        <v>168</v>
      </c>
      <c r="AG491" t="s">
        <v>168</v>
      </c>
      <c r="AK491" t="s">
        <v>168</v>
      </c>
      <c r="AN491">
        <v>25569</v>
      </c>
      <c r="AP491" t="s">
        <v>173</v>
      </c>
      <c r="AQ491">
        <v>25569</v>
      </c>
      <c r="AR491" t="s">
        <v>173</v>
      </c>
      <c r="AS491" t="s">
        <v>174</v>
      </c>
      <c r="AT491" t="s">
        <v>167</v>
      </c>
      <c r="AV491" t="s">
        <v>167</v>
      </c>
      <c r="AW491" t="s">
        <v>167</v>
      </c>
      <c r="AX491" t="s">
        <v>167</v>
      </c>
      <c r="AY491" t="s">
        <v>167</v>
      </c>
      <c r="AZ491" t="s">
        <v>167</v>
      </c>
      <c r="BA491" t="s">
        <v>167</v>
      </c>
      <c r="BB491" t="s">
        <v>167</v>
      </c>
      <c r="BC491" t="s">
        <v>167</v>
      </c>
      <c r="BD491" t="s">
        <v>167</v>
      </c>
      <c r="BE491" t="s">
        <v>167</v>
      </c>
    </row>
    <row r="492" spans="1:57" x14ac:dyDescent="0.25">
      <c r="A492">
        <v>423</v>
      </c>
      <c r="B492">
        <v>423</v>
      </c>
      <c r="C492" t="s">
        <v>700</v>
      </c>
      <c r="E492" t="s">
        <v>165</v>
      </c>
      <c r="F492" t="s">
        <v>166</v>
      </c>
      <c r="G492" t="s">
        <v>167</v>
      </c>
      <c r="H492" t="s">
        <v>167</v>
      </c>
      <c r="J492" t="s">
        <v>168</v>
      </c>
      <c r="L492">
        <v>0.1</v>
      </c>
      <c r="N492" t="s">
        <v>169</v>
      </c>
      <c r="U492" t="s">
        <v>168</v>
      </c>
      <c r="Y492" t="s">
        <v>168</v>
      </c>
      <c r="AC492" t="s">
        <v>168</v>
      </c>
      <c r="AG492" t="s">
        <v>168</v>
      </c>
      <c r="AK492" t="s">
        <v>168</v>
      </c>
      <c r="AN492">
        <v>25569</v>
      </c>
      <c r="AP492" t="s">
        <v>173</v>
      </c>
      <c r="AQ492">
        <v>25569</v>
      </c>
      <c r="AR492" t="s">
        <v>173</v>
      </c>
      <c r="AS492" t="s">
        <v>174</v>
      </c>
      <c r="AT492" t="s">
        <v>167</v>
      </c>
      <c r="AV492" t="s">
        <v>167</v>
      </c>
      <c r="AW492" t="s">
        <v>167</v>
      </c>
      <c r="AX492" t="s">
        <v>167</v>
      </c>
      <c r="AY492" t="s">
        <v>167</v>
      </c>
      <c r="AZ492" t="s">
        <v>167</v>
      </c>
      <c r="BA492" t="s">
        <v>167</v>
      </c>
      <c r="BB492" t="s">
        <v>167</v>
      </c>
      <c r="BC492" t="s">
        <v>167</v>
      </c>
      <c r="BD492" t="s">
        <v>167</v>
      </c>
      <c r="BE492" t="s">
        <v>167</v>
      </c>
    </row>
    <row r="493" spans="1:57" x14ac:dyDescent="0.25">
      <c r="A493">
        <v>426</v>
      </c>
      <c r="B493">
        <v>426</v>
      </c>
      <c r="C493" t="s">
        <v>701</v>
      </c>
      <c r="E493" t="s">
        <v>165</v>
      </c>
      <c r="F493" t="s">
        <v>166</v>
      </c>
      <c r="G493" t="s">
        <v>167</v>
      </c>
      <c r="H493" t="s">
        <v>167</v>
      </c>
      <c r="J493" t="s">
        <v>168</v>
      </c>
      <c r="L493">
        <v>0.44</v>
      </c>
      <c r="N493" t="s">
        <v>169</v>
      </c>
      <c r="U493" t="s">
        <v>168</v>
      </c>
      <c r="Y493" t="s">
        <v>168</v>
      </c>
      <c r="AC493" t="s">
        <v>168</v>
      </c>
      <c r="AG493" t="s">
        <v>168</v>
      </c>
      <c r="AK493" t="s">
        <v>168</v>
      </c>
      <c r="AN493">
        <v>25569</v>
      </c>
      <c r="AP493" t="s">
        <v>173</v>
      </c>
      <c r="AQ493">
        <v>25569</v>
      </c>
      <c r="AR493" t="s">
        <v>173</v>
      </c>
      <c r="AS493" t="s">
        <v>174</v>
      </c>
      <c r="AT493" t="s">
        <v>167</v>
      </c>
      <c r="AV493" t="s">
        <v>167</v>
      </c>
      <c r="AW493" t="s">
        <v>167</v>
      </c>
      <c r="AX493" t="s">
        <v>167</v>
      </c>
      <c r="AY493" t="s">
        <v>167</v>
      </c>
      <c r="AZ493" t="s">
        <v>167</v>
      </c>
      <c r="BA493" t="s">
        <v>167</v>
      </c>
      <c r="BB493" t="s">
        <v>167</v>
      </c>
      <c r="BC493" t="s">
        <v>167</v>
      </c>
      <c r="BD493" t="s">
        <v>167</v>
      </c>
      <c r="BE493" t="s">
        <v>167</v>
      </c>
    </row>
    <row r="494" spans="1:57" x14ac:dyDescent="0.25">
      <c r="A494">
        <v>643</v>
      </c>
      <c r="B494">
        <v>643</v>
      </c>
      <c r="C494" t="s">
        <v>702</v>
      </c>
      <c r="E494" t="s">
        <v>165</v>
      </c>
      <c r="F494" t="s">
        <v>166</v>
      </c>
      <c r="G494" t="s">
        <v>167</v>
      </c>
      <c r="H494" t="s">
        <v>167</v>
      </c>
      <c r="I494" t="s">
        <v>168</v>
      </c>
      <c r="K494">
        <v>0.23</v>
      </c>
      <c r="M494" t="s">
        <v>169</v>
      </c>
      <c r="U494" t="s">
        <v>168</v>
      </c>
      <c r="Y494" t="s">
        <v>168</v>
      </c>
      <c r="AC494" t="s">
        <v>168</v>
      </c>
      <c r="AG494" t="s">
        <v>168</v>
      </c>
      <c r="AK494" t="s">
        <v>168</v>
      </c>
      <c r="AN494">
        <v>25569</v>
      </c>
      <c r="AP494" t="s">
        <v>173</v>
      </c>
      <c r="AQ494">
        <v>25569</v>
      </c>
      <c r="AR494" t="s">
        <v>173</v>
      </c>
      <c r="AS494">
        <v>25569</v>
      </c>
      <c r="AT494" t="s">
        <v>167</v>
      </c>
      <c r="AV494" t="s">
        <v>167</v>
      </c>
      <c r="AW494" t="s">
        <v>167</v>
      </c>
      <c r="AX494" t="s">
        <v>167</v>
      </c>
      <c r="AY494" t="s">
        <v>167</v>
      </c>
      <c r="AZ494" t="s">
        <v>167</v>
      </c>
      <c r="BA494" t="s">
        <v>167</v>
      </c>
      <c r="BB494" t="s">
        <v>167</v>
      </c>
      <c r="BC494" t="s">
        <v>167</v>
      </c>
      <c r="BD494" t="s">
        <v>167</v>
      </c>
      <c r="BE494" t="s">
        <v>167</v>
      </c>
    </row>
    <row r="495" spans="1:57" x14ac:dyDescent="0.25">
      <c r="A495">
        <v>428</v>
      </c>
      <c r="B495">
        <v>428</v>
      </c>
      <c r="C495" t="s">
        <v>703</v>
      </c>
      <c r="E495" t="s">
        <v>165</v>
      </c>
      <c r="F495" t="s">
        <v>166</v>
      </c>
      <c r="G495" t="s">
        <v>167</v>
      </c>
      <c r="H495" t="s">
        <v>167</v>
      </c>
      <c r="I495" t="s">
        <v>168</v>
      </c>
      <c r="J495" t="s">
        <v>168</v>
      </c>
      <c r="K495">
        <v>0.2</v>
      </c>
      <c r="L495">
        <v>0.05</v>
      </c>
      <c r="M495" t="s">
        <v>169</v>
      </c>
      <c r="N495" t="s">
        <v>169</v>
      </c>
      <c r="U495" t="s">
        <v>168</v>
      </c>
      <c r="Y495" t="s">
        <v>168</v>
      </c>
      <c r="AC495" t="s">
        <v>168</v>
      </c>
      <c r="AG495" t="s">
        <v>168</v>
      </c>
      <c r="AK495" t="s">
        <v>168</v>
      </c>
      <c r="AN495">
        <v>25569</v>
      </c>
      <c r="AP495" t="s">
        <v>173</v>
      </c>
      <c r="AQ495">
        <v>25569</v>
      </c>
      <c r="AR495" t="s">
        <v>173</v>
      </c>
      <c r="AS495" t="s">
        <v>174</v>
      </c>
      <c r="AT495" t="s">
        <v>167</v>
      </c>
      <c r="AV495" t="s">
        <v>167</v>
      </c>
      <c r="AW495" t="s">
        <v>167</v>
      </c>
      <c r="AX495" t="s">
        <v>167</v>
      </c>
      <c r="AY495" t="s">
        <v>167</v>
      </c>
      <c r="AZ495" t="s">
        <v>167</v>
      </c>
      <c r="BA495" t="s">
        <v>167</v>
      </c>
      <c r="BB495" t="s">
        <v>167</v>
      </c>
      <c r="BC495" t="s">
        <v>167</v>
      </c>
      <c r="BD495" t="s">
        <v>167</v>
      </c>
      <c r="BE495" t="s">
        <v>167</v>
      </c>
    </row>
    <row r="496" spans="1:57" x14ac:dyDescent="0.25">
      <c r="A496">
        <v>429</v>
      </c>
      <c r="B496">
        <v>429</v>
      </c>
      <c r="C496" t="s">
        <v>704</v>
      </c>
      <c r="E496" t="s">
        <v>165</v>
      </c>
      <c r="F496" t="s">
        <v>166</v>
      </c>
      <c r="G496" t="s">
        <v>167</v>
      </c>
      <c r="H496" t="s">
        <v>167</v>
      </c>
      <c r="J496" t="s">
        <v>168</v>
      </c>
      <c r="L496">
        <v>0.4</v>
      </c>
      <c r="N496" t="s">
        <v>169</v>
      </c>
      <c r="U496" t="s">
        <v>168</v>
      </c>
      <c r="Y496" t="s">
        <v>168</v>
      </c>
      <c r="AC496" t="s">
        <v>168</v>
      </c>
      <c r="AG496" t="s">
        <v>168</v>
      </c>
      <c r="AK496" t="s">
        <v>168</v>
      </c>
      <c r="AN496">
        <v>25569</v>
      </c>
      <c r="AP496" t="s">
        <v>173</v>
      </c>
      <c r="AQ496">
        <v>25569</v>
      </c>
      <c r="AR496" t="s">
        <v>173</v>
      </c>
      <c r="AS496" t="s">
        <v>174</v>
      </c>
      <c r="AT496" t="s">
        <v>167</v>
      </c>
      <c r="AV496" t="s">
        <v>167</v>
      </c>
      <c r="AW496" t="s">
        <v>167</v>
      </c>
      <c r="AX496" t="s">
        <v>167</v>
      </c>
      <c r="AY496" t="s">
        <v>167</v>
      </c>
      <c r="AZ496" t="s">
        <v>167</v>
      </c>
      <c r="BA496" t="s">
        <v>167</v>
      </c>
      <c r="BB496" t="s">
        <v>167</v>
      </c>
      <c r="BC496" t="s">
        <v>167</v>
      </c>
      <c r="BD496" t="s">
        <v>167</v>
      </c>
      <c r="BE496" t="s">
        <v>167</v>
      </c>
    </row>
    <row r="497" spans="1:57" x14ac:dyDescent="0.25">
      <c r="A497">
        <v>430</v>
      </c>
      <c r="B497">
        <v>430</v>
      </c>
      <c r="C497" t="s">
        <v>705</v>
      </c>
      <c r="E497" t="s">
        <v>165</v>
      </c>
      <c r="F497" t="s">
        <v>166</v>
      </c>
      <c r="G497" t="s">
        <v>167</v>
      </c>
      <c r="H497" t="s">
        <v>167</v>
      </c>
      <c r="I497" t="s">
        <v>168</v>
      </c>
      <c r="J497" t="s">
        <v>168</v>
      </c>
      <c r="K497">
        <v>1.4</v>
      </c>
      <c r="L497">
        <v>0.42</v>
      </c>
      <c r="M497" t="s">
        <v>169</v>
      </c>
      <c r="N497" t="s">
        <v>169</v>
      </c>
      <c r="U497" t="s">
        <v>168</v>
      </c>
      <c r="Y497" t="s">
        <v>168</v>
      </c>
      <c r="AC497" t="s">
        <v>168</v>
      </c>
      <c r="AG497" t="s">
        <v>168</v>
      </c>
      <c r="AK497" t="s">
        <v>168</v>
      </c>
      <c r="AN497">
        <v>25569</v>
      </c>
      <c r="AP497" t="s">
        <v>173</v>
      </c>
      <c r="AQ497">
        <v>25569</v>
      </c>
      <c r="AR497" t="s">
        <v>173</v>
      </c>
      <c r="AS497" t="s">
        <v>174</v>
      </c>
      <c r="AT497" t="s">
        <v>167</v>
      </c>
      <c r="AV497" t="s">
        <v>167</v>
      </c>
      <c r="AW497" t="s">
        <v>167</v>
      </c>
      <c r="AX497" t="s">
        <v>167</v>
      </c>
      <c r="AY497" t="s">
        <v>167</v>
      </c>
      <c r="AZ497" t="s">
        <v>167</v>
      </c>
      <c r="BA497" t="s">
        <v>167</v>
      </c>
      <c r="BB497" t="s">
        <v>167</v>
      </c>
      <c r="BC497" t="s">
        <v>167</v>
      </c>
      <c r="BD497" t="s">
        <v>167</v>
      </c>
      <c r="BE497" t="s">
        <v>167</v>
      </c>
    </row>
    <row r="498" spans="1:57" x14ac:dyDescent="0.25">
      <c r="A498">
        <v>431</v>
      </c>
      <c r="B498">
        <v>431</v>
      </c>
      <c r="C498" t="s">
        <v>706</v>
      </c>
      <c r="E498" t="s">
        <v>165</v>
      </c>
      <c r="F498" t="s">
        <v>166</v>
      </c>
      <c r="G498" t="s">
        <v>167</v>
      </c>
      <c r="H498" t="s">
        <v>167</v>
      </c>
      <c r="I498" t="s">
        <v>168</v>
      </c>
      <c r="J498" t="s">
        <v>168</v>
      </c>
      <c r="K498">
        <v>3</v>
      </c>
      <c r="L498">
        <v>1</v>
      </c>
      <c r="M498" t="s">
        <v>169</v>
      </c>
      <c r="N498" t="s">
        <v>169</v>
      </c>
      <c r="U498" t="s">
        <v>168</v>
      </c>
      <c r="Y498" t="s">
        <v>168</v>
      </c>
      <c r="AC498" t="s">
        <v>168</v>
      </c>
      <c r="AG498" t="s">
        <v>168</v>
      </c>
      <c r="AK498" t="s">
        <v>168</v>
      </c>
      <c r="AN498">
        <v>25569</v>
      </c>
      <c r="AP498" t="s">
        <v>173</v>
      </c>
      <c r="AQ498">
        <v>25569</v>
      </c>
      <c r="AR498" t="s">
        <v>173</v>
      </c>
      <c r="AS498" t="s">
        <v>174</v>
      </c>
      <c r="AT498" t="s">
        <v>167</v>
      </c>
      <c r="AV498" t="s">
        <v>167</v>
      </c>
      <c r="AW498" t="s">
        <v>167</v>
      </c>
      <c r="AX498" t="s">
        <v>167</v>
      </c>
      <c r="AY498" t="s">
        <v>167</v>
      </c>
      <c r="AZ498" t="s">
        <v>167</v>
      </c>
      <c r="BA498" t="s">
        <v>167</v>
      </c>
      <c r="BB498" t="s">
        <v>167</v>
      </c>
      <c r="BC498" t="s">
        <v>167</v>
      </c>
      <c r="BD498" t="s">
        <v>167</v>
      </c>
      <c r="BE498" t="s">
        <v>167</v>
      </c>
    </row>
    <row r="499" spans="1:57" x14ac:dyDescent="0.25">
      <c r="A499">
        <v>432</v>
      </c>
      <c r="B499">
        <v>432</v>
      </c>
      <c r="C499" t="s">
        <v>707</v>
      </c>
      <c r="E499" t="s">
        <v>165</v>
      </c>
      <c r="F499" t="s">
        <v>166</v>
      </c>
      <c r="G499" t="s">
        <v>167</v>
      </c>
      <c r="H499" t="s">
        <v>167</v>
      </c>
      <c r="J499" t="s">
        <v>168</v>
      </c>
      <c r="L499">
        <v>0.1</v>
      </c>
      <c r="N499" t="s">
        <v>169</v>
      </c>
      <c r="U499" t="s">
        <v>168</v>
      </c>
      <c r="Y499" t="s">
        <v>168</v>
      </c>
      <c r="AC499" t="s">
        <v>168</v>
      </c>
      <c r="AG499" t="s">
        <v>168</v>
      </c>
      <c r="AK499" t="s">
        <v>168</v>
      </c>
      <c r="AN499">
        <v>25569</v>
      </c>
      <c r="AP499" t="s">
        <v>173</v>
      </c>
      <c r="AQ499">
        <v>25569</v>
      </c>
      <c r="AR499" t="s">
        <v>173</v>
      </c>
      <c r="AS499" t="s">
        <v>174</v>
      </c>
      <c r="AT499" t="s">
        <v>167</v>
      </c>
      <c r="AV499" t="s">
        <v>167</v>
      </c>
      <c r="AW499" t="s">
        <v>167</v>
      </c>
      <c r="AX499" t="s">
        <v>167</v>
      </c>
      <c r="AY499" t="s">
        <v>167</v>
      </c>
      <c r="AZ499" t="s">
        <v>167</v>
      </c>
      <c r="BA499" t="s">
        <v>167</v>
      </c>
      <c r="BB499" t="s">
        <v>167</v>
      </c>
      <c r="BC499" t="s">
        <v>167</v>
      </c>
      <c r="BD499" t="s">
        <v>167</v>
      </c>
      <c r="BE499" t="s">
        <v>167</v>
      </c>
    </row>
    <row r="500" spans="1:57" x14ac:dyDescent="0.25">
      <c r="A500">
        <v>433</v>
      </c>
      <c r="B500">
        <v>433</v>
      </c>
      <c r="C500" t="s">
        <v>708</v>
      </c>
      <c r="E500" t="s">
        <v>165</v>
      </c>
      <c r="F500" t="s">
        <v>166</v>
      </c>
      <c r="G500" t="s">
        <v>167</v>
      </c>
      <c r="H500" t="s">
        <v>167</v>
      </c>
      <c r="J500" t="s">
        <v>168</v>
      </c>
      <c r="L500">
        <v>0.63</v>
      </c>
      <c r="N500" t="s">
        <v>169</v>
      </c>
      <c r="U500" t="s">
        <v>168</v>
      </c>
      <c r="Y500" t="s">
        <v>168</v>
      </c>
      <c r="AC500" t="s">
        <v>168</v>
      </c>
      <c r="AG500" t="s">
        <v>168</v>
      </c>
      <c r="AK500" t="s">
        <v>168</v>
      </c>
      <c r="AN500">
        <v>25569</v>
      </c>
      <c r="AP500" t="s">
        <v>173</v>
      </c>
      <c r="AQ500">
        <v>25569</v>
      </c>
      <c r="AR500" t="s">
        <v>173</v>
      </c>
      <c r="AS500" t="s">
        <v>174</v>
      </c>
      <c r="AT500" t="s">
        <v>167</v>
      </c>
      <c r="AV500" t="s">
        <v>167</v>
      </c>
      <c r="AW500" t="s">
        <v>167</v>
      </c>
      <c r="AX500" t="s">
        <v>167</v>
      </c>
      <c r="AY500" t="s">
        <v>167</v>
      </c>
      <c r="AZ500" t="s">
        <v>167</v>
      </c>
      <c r="BA500" t="s">
        <v>167</v>
      </c>
      <c r="BB500" t="s">
        <v>167</v>
      </c>
      <c r="BC500" t="s">
        <v>167</v>
      </c>
      <c r="BD500" t="s">
        <v>167</v>
      </c>
      <c r="BE500" t="s">
        <v>167</v>
      </c>
    </row>
    <row r="501" spans="1:57" x14ac:dyDescent="0.25">
      <c r="A501">
        <v>434</v>
      </c>
      <c r="B501">
        <v>434</v>
      </c>
      <c r="C501" t="s">
        <v>709</v>
      </c>
      <c r="E501" t="s">
        <v>165</v>
      </c>
      <c r="F501" t="s">
        <v>166</v>
      </c>
      <c r="G501" t="s">
        <v>167</v>
      </c>
      <c r="H501" t="s">
        <v>167</v>
      </c>
      <c r="J501" t="s">
        <v>168</v>
      </c>
      <c r="L501">
        <v>0.85</v>
      </c>
      <c r="N501" t="s">
        <v>169</v>
      </c>
      <c r="U501" t="s">
        <v>168</v>
      </c>
      <c r="Y501" t="s">
        <v>168</v>
      </c>
      <c r="AC501" t="s">
        <v>168</v>
      </c>
      <c r="AG501" t="s">
        <v>168</v>
      </c>
      <c r="AK501" t="s">
        <v>168</v>
      </c>
      <c r="AN501">
        <v>25569</v>
      </c>
      <c r="AP501" t="s">
        <v>173</v>
      </c>
      <c r="AQ501">
        <v>25569</v>
      </c>
      <c r="AR501" t="s">
        <v>173</v>
      </c>
      <c r="AS501" t="s">
        <v>174</v>
      </c>
      <c r="AT501" t="s">
        <v>167</v>
      </c>
      <c r="AV501" t="s">
        <v>167</v>
      </c>
      <c r="AW501" t="s">
        <v>167</v>
      </c>
      <c r="AX501" t="s">
        <v>167</v>
      </c>
      <c r="AY501" t="s">
        <v>167</v>
      </c>
      <c r="AZ501" t="s">
        <v>167</v>
      </c>
      <c r="BA501" t="s">
        <v>167</v>
      </c>
      <c r="BB501" t="s">
        <v>167</v>
      </c>
      <c r="BC501" t="s">
        <v>167</v>
      </c>
      <c r="BD501" t="s">
        <v>167</v>
      </c>
      <c r="BE501" t="s">
        <v>167</v>
      </c>
    </row>
    <row r="502" spans="1:57" x14ac:dyDescent="0.25">
      <c r="A502">
        <v>435</v>
      </c>
      <c r="B502">
        <v>435</v>
      </c>
      <c r="C502" t="s">
        <v>710</v>
      </c>
      <c r="E502" t="s">
        <v>165</v>
      </c>
      <c r="F502" t="s">
        <v>166</v>
      </c>
      <c r="G502" t="s">
        <v>167</v>
      </c>
      <c r="H502" t="s">
        <v>167</v>
      </c>
      <c r="I502" t="s">
        <v>168</v>
      </c>
      <c r="J502" t="s">
        <v>168</v>
      </c>
      <c r="K502">
        <v>3</v>
      </c>
      <c r="L502">
        <v>1</v>
      </c>
      <c r="M502" t="s">
        <v>169</v>
      </c>
      <c r="N502" t="s">
        <v>169</v>
      </c>
      <c r="U502" t="s">
        <v>168</v>
      </c>
      <c r="Y502" t="s">
        <v>168</v>
      </c>
      <c r="AC502" t="s">
        <v>168</v>
      </c>
      <c r="AG502" t="s">
        <v>168</v>
      </c>
      <c r="AK502" t="s">
        <v>168</v>
      </c>
      <c r="AN502">
        <v>25569</v>
      </c>
      <c r="AP502" t="s">
        <v>173</v>
      </c>
      <c r="AQ502">
        <v>25569</v>
      </c>
      <c r="AR502" t="s">
        <v>173</v>
      </c>
      <c r="AS502" t="s">
        <v>174</v>
      </c>
      <c r="AT502" t="s">
        <v>167</v>
      </c>
      <c r="AV502" t="s">
        <v>167</v>
      </c>
      <c r="AW502" t="s">
        <v>167</v>
      </c>
      <c r="AX502" t="s">
        <v>167</v>
      </c>
      <c r="AY502" t="s">
        <v>167</v>
      </c>
      <c r="AZ502" t="s">
        <v>167</v>
      </c>
      <c r="BA502" t="s">
        <v>167</v>
      </c>
      <c r="BB502" t="s">
        <v>167</v>
      </c>
      <c r="BC502" t="s">
        <v>167</v>
      </c>
      <c r="BD502" t="s">
        <v>167</v>
      </c>
      <c r="BE502" t="s">
        <v>167</v>
      </c>
    </row>
    <row r="503" spans="1:57" x14ac:dyDescent="0.25">
      <c r="A503">
        <v>436</v>
      </c>
      <c r="B503">
        <v>436</v>
      </c>
      <c r="C503" t="s">
        <v>711</v>
      </c>
      <c r="E503" t="s">
        <v>165</v>
      </c>
      <c r="F503" t="s">
        <v>166</v>
      </c>
      <c r="G503" t="s">
        <v>167</v>
      </c>
      <c r="H503" t="s">
        <v>167</v>
      </c>
      <c r="I503" t="s">
        <v>168</v>
      </c>
      <c r="J503" t="s">
        <v>168</v>
      </c>
      <c r="K503">
        <v>2.8</v>
      </c>
      <c r="L503">
        <v>1.1000000000000001</v>
      </c>
      <c r="M503" t="s">
        <v>169</v>
      </c>
      <c r="N503" t="s">
        <v>169</v>
      </c>
      <c r="U503" t="s">
        <v>168</v>
      </c>
      <c r="Y503" t="s">
        <v>168</v>
      </c>
      <c r="AC503" t="s">
        <v>168</v>
      </c>
      <c r="AG503" t="s">
        <v>168</v>
      </c>
      <c r="AK503" t="s">
        <v>168</v>
      </c>
      <c r="AN503">
        <v>25569</v>
      </c>
      <c r="AP503" t="s">
        <v>173</v>
      </c>
      <c r="AQ503">
        <v>25569</v>
      </c>
      <c r="AR503" t="s">
        <v>173</v>
      </c>
      <c r="AS503" t="s">
        <v>174</v>
      </c>
      <c r="AT503" t="s">
        <v>167</v>
      </c>
      <c r="AV503" t="s">
        <v>167</v>
      </c>
      <c r="AW503" t="s">
        <v>167</v>
      </c>
      <c r="AX503" t="s">
        <v>167</v>
      </c>
      <c r="AY503" t="s">
        <v>167</v>
      </c>
      <c r="AZ503" t="s">
        <v>167</v>
      </c>
      <c r="BA503" t="s">
        <v>167</v>
      </c>
      <c r="BB503" t="s">
        <v>167</v>
      </c>
      <c r="BC503" t="s">
        <v>167</v>
      </c>
      <c r="BD503" t="s">
        <v>167</v>
      </c>
      <c r="BE503" t="s">
        <v>167</v>
      </c>
    </row>
    <row r="504" spans="1:57" x14ac:dyDescent="0.25">
      <c r="A504">
        <v>437</v>
      </c>
      <c r="B504">
        <v>437</v>
      </c>
      <c r="C504" t="s">
        <v>712</v>
      </c>
      <c r="E504" t="s">
        <v>165</v>
      </c>
      <c r="F504" t="s">
        <v>166</v>
      </c>
      <c r="G504" t="s">
        <v>167</v>
      </c>
      <c r="H504" t="s">
        <v>167</v>
      </c>
      <c r="J504" t="s">
        <v>168</v>
      </c>
      <c r="L504">
        <v>6.1</v>
      </c>
      <c r="N504" t="s">
        <v>169</v>
      </c>
      <c r="U504" t="s">
        <v>168</v>
      </c>
      <c r="Y504" t="s">
        <v>168</v>
      </c>
      <c r="AC504" t="s">
        <v>168</v>
      </c>
      <c r="AG504" t="s">
        <v>168</v>
      </c>
      <c r="AK504" t="s">
        <v>168</v>
      </c>
      <c r="AN504">
        <v>25569</v>
      </c>
      <c r="AP504" t="s">
        <v>173</v>
      </c>
      <c r="AQ504">
        <v>25569</v>
      </c>
      <c r="AR504" t="s">
        <v>173</v>
      </c>
      <c r="AS504" t="s">
        <v>174</v>
      </c>
      <c r="AT504" t="s">
        <v>167</v>
      </c>
      <c r="AV504" t="s">
        <v>167</v>
      </c>
      <c r="AW504" t="s">
        <v>167</v>
      </c>
      <c r="AX504" t="s">
        <v>167</v>
      </c>
      <c r="AY504" t="s">
        <v>167</v>
      </c>
      <c r="AZ504" t="s">
        <v>167</v>
      </c>
      <c r="BA504" t="s">
        <v>167</v>
      </c>
      <c r="BB504" t="s">
        <v>167</v>
      </c>
      <c r="BC504" t="s">
        <v>167</v>
      </c>
      <c r="BD504" t="s">
        <v>167</v>
      </c>
      <c r="BE504" t="s">
        <v>167</v>
      </c>
    </row>
    <row r="505" spans="1:57" x14ac:dyDescent="0.25">
      <c r="A505">
        <v>439</v>
      </c>
      <c r="B505">
        <v>439</v>
      </c>
      <c r="C505" t="s">
        <v>713</v>
      </c>
      <c r="E505" t="s">
        <v>165</v>
      </c>
      <c r="F505" t="s">
        <v>166</v>
      </c>
      <c r="G505" t="s">
        <v>167</v>
      </c>
      <c r="H505" t="s">
        <v>167</v>
      </c>
      <c r="J505" t="s">
        <v>168</v>
      </c>
      <c r="L505">
        <v>10</v>
      </c>
      <c r="N505" t="s">
        <v>169</v>
      </c>
      <c r="U505" t="s">
        <v>168</v>
      </c>
      <c r="Y505" t="s">
        <v>168</v>
      </c>
      <c r="AC505" t="s">
        <v>168</v>
      </c>
      <c r="AG505" t="s">
        <v>168</v>
      </c>
      <c r="AK505" t="s">
        <v>168</v>
      </c>
      <c r="AN505">
        <v>25569</v>
      </c>
      <c r="AP505" t="s">
        <v>173</v>
      </c>
      <c r="AQ505">
        <v>25569</v>
      </c>
      <c r="AR505" t="s">
        <v>173</v>
      </c>
      <c r="AS505" t="s">
        <v>174</v>
      </c>
      <c r="AT505" t="s">
        <v>167</v>
      </c>
      <c r="AV505" t="s">
        <v>167</v>
      </c>
      <c r="AW505" t="s">
        <v>167</v>
      </c>
      <c r="AX505" t="s">
        <v>167</v>
      </c>
      <c r="AY505" t="s">
        <v>167</v>
      </c>
      <c r="AZ505" t="s">
        <v>167</v>
      </c>
      <c r="BA505" t="s">
        <v>167</v>
      </c>
      <c r="BB505" t="s">
        <v>167</v>
      </c>
      <c r="BC505" t="s">
        <v>167</v>
      </c>
      <c r="BD505" t="s">
        <v>167</v>
      </c>
      <c r="BE505" t="s">
        <v>167</v>
      </c>
    </row>
    <row r="506" spans="1:57" x14ac:dyDescent="0.25">
      <c r="A506">
        <v>440</v>
      </c>
      <c r="B506">
        <v>440</v>
      </c>
      <c r="C506" t="s">
        <v>714</v>
      </c>
      <c r="E506" t="s">
        <v>165</v>
      </c>
      <c r="F506" t="s">
        <v>166</v>
      </c>
      <c r="G506" t="s">
        <v>167</v>
      </c>
      <c r="H506" t="s">
        <v>167</v>
      </c>
      <c r="J506" t="s">
        <v>168</v>
      </c>
      <c r="L506">
        <v>0.1</v>
      </c>
      <c r="N506" t="s">
        <v>169</v>
      </c>
      <c r="U506" t="s">
        <v>168</v>
      </c>
      <c r="Y506" t="s">
        <v>168</v>
      </c>
      <c r="AC506" t="s">
        <v>168</v>
      </c>
      <c r="AG506" t="s">
        <v>168</v>
      </c>
      <c r="AK506" t="s">
        <v>168</v>
      </c>
      <c r="AN506">
        <v>25569</v>
      </c>
      <c r="AP506" t="s">
        <v>173</v>
      </c>
      <c r="AQ506">
        <v>25569</v>
      </c>
      <c r="AR506" t="s">
        <v>173</v>
      </c>
      <c r="AS506" t="s">
        <v>174</v>
      </c>
      <c r="AT506" t="s">
        <v>167</v>
      </c>
      <c r="AV506" t="s">
        <v>167</v>
      </c>
      <c r="AW506" t="s">
        <v>167</v>
      </c>
      <c r="AX506" t="s">
        <v>167</v>
      </c>
      <c r="AY506" t="s">
        <v>167</v>
      </c>
      <c r="AZ506" t="s">
        <v>167</v>
      </c>
      <c r="BA506" t="s">
        <v>167</v>
      </c>
      <c r="BB506" t="s">
        <v>167</v>
      </c>
      <c r="BC506" t="s">
        <v>167</v>
      </c>
      <c r="BD506" t="s">
        <v>167</v>
      </c>
      <c r="BE506" t="s">
        <v>167</v>
      </c>
    </row>
    <row r="507" spans="1:57" x14ac:dyDescent="0.25">
      <c r="A507">
        <v>441</v>
      </c>
      <c r="B507">
        <v>441</v>
      </c>
      <c r="C507" t="s">
        <v>715</v>
      </c>
      <c r="E507" t="s">
        <v>165</v>
      </c>
      <c r="F507" t="s">
        <v>166</v>
      </c>
      <c r="G507" t="s">
        <v>167</v>
      </c>
      <c r="H507" t="s">
        <v>167</v>
      </c>
      <c r="J507" t="s">
        <v>168</v>
      </c>
      <c r="L507">
        <v>0.1</v>
      </c>
      <c r="N507" t="s">
        <v>169</v>
      </c>
      <c r="U507" t="s">
        <v>168</v>
      </c>
      <c r="Y507" t="s">
        <v>168</v>
      </c>
      <c r="AC507" t="s">
        <v>168</v>
      </c>
      <c r="AG507" t="s">
        <v>168</v>
      </c>
      <c r="AK507" t="s">
        <v>168</v>
      </c>
      <c r="AN507">
        <v>25569</v>
      </c>
      <c r="AP507" t="s">
        <v>173</v>
      </c>
      <c r="AQ507">
        <v>25569</v>
      </c>
      <c r="AR507" t="s">
        <v>173</v>
      </c>
      <c r="AS507" t="s">
        <v>174</v>
      </c>
      <c r="AT507" t="s">
        <v>167</v>
      </c>
      <c r="AV507" t="s">
        <v>167</v>
      </c>
      <c r="AW507" t="s">
        <v>167</v>
      </c>
      <c r="AX507" t="s">
        <v>167</v>
      </c>
      <c r="AY507" t="s">
        <v>167</v>
      </c>
      <c r="AZ507" t="s">
        <v>167</v>
      </c>
      <c r="BA507" t="s">
        <v>167</v>
      </c>
      <c r="BB507" t="s">
        <v>167</v>
      </c>
      <c r="BC507" t="s">
        <v>167</v>
      </c>
      <c r="BD507" t="s">
        <v>167</v>
      </c>
      <c r="BE507" t="s">
        <v>167</v>
      </c>
    </row>
    <row r="508" spans="1:57" x14ac:dyDescent="0.25">
      <c r="A508">
        <v>442</v>
      </c>
      <c r="B508">
        <v>442</v>
      </c>
      <c r="C508" t="s">
        <v>716</v>
      </c>
      <c r="E508" t="s">
        <v>165</v>
      </c>
      <c r="F508" t="s">
        <v>166</v>
      </c>
      <c r="G508" t="s">
        <v>167</v>
      </c>
      <c r="H508" t="s">
        <v>167</v>
      </c>
      <c r="J508" t="s">
        <v>168</v>
      </c>
      <c r="L508">
        <v>5</v>
      </c>
      <c r="N508" t="s">
        <v>169</v>
      </c>
      <c r="U508" t="s">
        <v>168</v>
      </c>
      <c r="Y508" t="s">
        <v>168</v>
      </c>
      <c r="AC508" t="s">
        <v>168</v>
      </c>
      <c r="AG508" t="s">
        <v>168</v>
      </c>
      <c r="AK508" t="s">
        <v>168</v>
      </c>
      <c r="AN508">
        <v>25569</v>
      </c>
      <c r="AP508" t="s">
        <v>173</v>
      </c>
      <c r="AQ508">
        <v>25569</v>
      </c>
      <c r="AR508" t="s">
        <v>173</v>
      </c>
      <c r="AS508" t="s">
        <v>174</v>
      </c>
      <c r="AT508" t="s">
        <v>167</v>
      </c>
      <c r="AV508" t="s">
        <v>167</v>
      </c>
      <c r="AW508" t="s">
        <v>167</v>
      </c>
      <c r="AX508" t="s">
        <v>167</v>
      </c>
      <c r="AY508" t="s">
        <v>167</v>
      </c>
      <c r="AZ508" t="s">
        <v>167</v>
      </c>
      <c r="BA508" t="s">
        <v>167</v>
      </c>
      <c r="BB508" t="s">
        <v>167</v>
      </c>
      <c r="BC508" t="s">
        <v>167</v>
      </c>
      <c r="BD508" t="s">
        <v>167</v>
      </c>
      <c r="BE508" t="s">
        <v>167</v>
      </c>
    </row>
    <row r="509" spans="1:57" x14ac:dyDescent="0.25">
      <c r="A509">
        <v>443</v>
      </c>
      <c r="B509">
        <v>443</v>
      </c>
      <c r="C509" t="s">
        <v>717</v>
      </c>
      <c r="E509" t="s">
        <v>165</v>
      </c>
      <c r="F509" t="s">
        <v>166</v>
      </c>
      <c r="G509" t="s">
        <v>167</v>
      </c>
      <c r="H509" t="s">
        <v>167</v>
      </c>
      <c r="J509" t="s">
        <v>168</v>
      </c>
      <c r="L509">
        <v>1</v>
      </c>
      <c r="N509" t="s">
        <v>169</v>
      </c>
      <c r="U509" t="s">
        <v>168</v>
      </c>
      <c r="Y509" t="s">
        <v>168</v>
      </c>
      <c r="AC509" t="s">
        <v>168</v>
      </c>
      <c r="AG509" t="s">
        <v>168</v>
      </c>
      <c r="AK509" t="s">
        <v>168</v>
      </c>
      <c r="AN509">
        <v>25569</v>
      </c>
      <c r="AP509" t="s">
        <v>173</v>
      </c>
      <c r="AQ509">
        <v>25569</v>
      </c>
      <c r="AR509" t="s">
        <v>173</v>
      </c>
      <c r="AS509" t="s">
        <v>174</v>
      </c>
      <c r="AT509" t="s">
        <v>167</v>
      </c>
      <c r="AV509" t="s">
        <v>167</v>
      </c>
      <c r="AW509" t="s">
        <v>167</v>
      </c>
      <c r="AX509" t="s">
        <v>167</v>
      </c>
      <c r="AY509" t="s">
        <v>167</v>
      </c>
      <c r="AZ509" t="s">
        <v>167</v>
      </c>
      <c r="BA509" t="s">
        <v>167</v>
      </c>
      <c r="BB509" t="s">
        <v>167</v>
      </c>
      <c r="BC509" t="s">
        <v>167</v>
      </c>
      <c r="BD509" t="s">
        <v>167</v>
      </c>
      <c r="BE509" t="s">
        <v>167</v>
      </c>
    </row>
    <row r="510" spans="1:57" x14ac:dyDescent="0.25">
      <c r="A510">
        <v>444</v>
      </c>
      <c r="B510">
        <v>444</v>
      </c>
      <c r="C510" t="s">
        <v>718</v>
      </c>
      <c r="E510" t="s">
        <v>165</v>
      </c>
      <c r="F510" t="s">
        <v>166</v>
      </c>
      <c r="G510" t="s">
        <v>167</v>
      </c>
      <c r="H510" t="s">
        <v>167</v>
      </c>
      <c r="J510" t="s">
        <v>168</v>
      </c>
      <c r="L510">
        <v>2E-3</v>
      </c>
      <c r="N510" t="s">
        <v>169</v>
      </c>
      <c r="U510" t="s">
        <v>168</v>
      </c>
      <c r="Y510" t="s">
        <v>168</v>
      </c>
      <c r="AC510" t="s">
        <v>168</v>
      </c>
      <c r="AG510" t="s">
        <v>168</v>
      </c>
      <c r="AK510" t="s">
        <v>168</v>
      </c>
      <c r="AN510">
        <v>25569</v>
      </c>
      <c r="AP510" t="s">
        <v>173</v>
      </c>
      <c r="AQ510">
        <v>25569</v>
      </c>
      <c r="AR510" t="s">
        <v>173</v>
      </c>
      <c r="AS510" t="s">
        <v>174</v>
      </c>
      <c r="AT510" t="s">
        <v>167</v>
      </c>
      <c r="AV510" t="s">
        <v>167</v>
      </c>
      <c r="AW510" t="s">
        <v>167</v>
      </c>
      <c r="AX510" t="s">
        <v>167</v>
      </c>
      <c r="AY510" t="s">
        <v>167</v>
      </c>
      <c r="AZ510" t="s">
        <v>167</v>
      </c>
      <c r="BA510" t="s">
        <v>167</v>
      </c>
      <c r="BB510" t="s">
        <v>167</v>
      </c>
      <c r="BC510" t="s">
        <v>167</v>
      </c>
      <c r="BD510" t="s">
        <v>167</v>
      </c>
      <c r="BE510" t="s">
        <v>167</v>
      </c>
    </row>
    <row r="511" spans="1:57" x14ac:dyDescent="0.25">
      <c r="A511">
        <v>653</v>
      </c>
      <c r="B511">
        <v>653</v>
      </c>
      <c r="C511" t="s">
        <v>719</v>
      </c>
      <c r="D511" t="s">
        <v>719</v>
      </c>
      <c r="E511" t="s">
        <v>165</v>
      </c>
      <c r="F511" t="s">
        <v>166</v>
      </c>
      <c r="G511" t="s">
        <v>167</v>
      </c>
      <c r="H511" t="s">
        <v>167</v>
      </c>
      <c r="P511">
        <v>50</v>
      </c>
      <c r="R511" t="s">
        <v>482</v>
      </c>
      <c r="U511" t="s">
        <v>168</v>
      </c>
      <c r="Y511" t="s">
        <v>168</v>
      </c>
      <c r="AC511" t="s">
        <v>168</v>
      </c>
      <c r="AG511" t="s">
        <v>168</v>
      </c>
      <c r="AK511" t="s">
        <v>168</v>
      </c>
      <c r="AN511">
        <v>40089.74</v>
      </c>
      <c r="AP511" t="s">
        <v>171</v>
      </c>
      <c r="AQ511">
        <v>40089.74</v>
      </c>
      <c r="AR511" t="s">
        <v>171</v>
      </c>
      <c r="AS511">
        <v>40089.74</v>
      </c>
      <c r="AT511" t="s">
        <v>167</v>
      </c>
      <c r="AV511" t="s">
        <v>167</v>
      </c>
      <c r="AW511" t="s">
        <v>167</v>
      </c>
      <c r="AX511" t="s">
        <v>167</v>
      </c>
      <c r="AY511" t="s">
        <v>167</v>
      </c>
      <c r="AZ511" t="s">
        <v>167</v>
      </c>
      <c r="BA511" t="s">
        <v>167</v>
      </c>
      <c r="BB511" t="s">
        <v>167</v>
      </c>
      <c r="BC511" t="s">
        <v>167</v>
      </c>
      <c r="BD511" t="s">
        <v>167</v>
      </c>
      <c r="BE511" t="s">
        <v>167</v>
      </c>
    </row>
    <row r="512" spans="1:57" x14ac:dyDescent="0.25">
      <c r="A512">
        <v>652</v>
      </c>
      <c r="B512">
        <v>652</v>
      </c>
      <c r="C512" t="s">
        <v>720</v>
      </c>
      <c r="D512" t="s">
        <v>720</v>
      </c>
      <c r="E512" t="s">
        <v>165</v>
      </c>
      <c r="F512" t="s">
        <v>166</v>
      </c>
      <c r="G512" t="s">
        <v>167</v>
      </c>
      <c r="H512" t="s">
        <v>167</v>
      </c>
      <c r="P512">
        <v>25</v>
      </c>
      <c r="R512" t="s">
        <v>482</v>
      </c>
      <c r="U512" t="s">
        <v>168</v>
      </c>
      <c r="Y512" t="s">
        <v>168</v>
      </c>
      <c r="AC512" t="s">
        <v>168</v>
      </c>
      <c r="AG512" t="s">
        <v>168</v>
      </c>
      <c r="AK512" t="s">
        <v>168</v>
      </c>
      <c r="AN512">
        <v>40120.400000000001</v>
      </c>
      <c r="AP512" t="s">
        <v>171</v>
      </c>
      <c r="AQ512">
        <v>40120.400000000001</v>
      </c>
      <c r="AR512" t="s">
        <v>171</v>
      </c>
      <c r="AS512">
        <v>40120.400000000001</v>
      </c>
      <c r="AT512" t="s">
        <v>167</v>
      </c>
      <c r="AV512" t="s">
        <v>167</v>
      </c>
      <c r="AW512" t="s">
        <v>167</v>
      </c>
      <c r="AX512" t="s">
        <v>167</v>
      </c>
      <c r="AY512" t="s">
        <v>167</v>
      </c>
      <c r="AZ512" t="s">
        <v>167</v>
      </c>
      <c r="BA512" t="s">
        <v>167</v>
      </c>
      <c r="BB512" t="s">
        <v>167</v>
      </c>
      <c r="BC512" t="s">
        <v>167</v>
      </c>
      <c r="BD512" t="s">
        <v>167</v>
      </c>
      <c r="BE512" t="s">
        <v>167</v>
      </c>
    </row>
    <row r="513" spans="1:57" x14ac:dyDescent="0.25">
      <c r="A513">
        <v>389</v>
      </c>
      <c r="B513">
        <v>389</v>
      </c>
      <c r="C513" t="s">
        <v>721</v>
      </c>
      <c r="E513" t="s">
        <v>165</v>
      </c>
      <c r="F513" t="s">
        <v>166</v>
      </c>
      <c r="G513" t="s">
        <v>167</v>
      </c>
      <c r="H513" t="s">
        <v>167</v>
      </c>
      <c r="J513" t="s">
        <v>168</v>
      </c>
      <c r="L513">
        <v>3</v>
      </c>
      <c r="N513" t="s">
        <v>169</v>
      </c>
      <c r="U513" t="s">
        <v>168</v>
      </c>
      <c r="Y513" t="s">
        <v>168</v>
      </c>
      <c r="AC513" t="s">
        <v>168</v>
      </c>
      <c r="AG513" t="s">
        <v>168</v>
      </c>
      <c r="AK513" t="s">
        <v>168</v>
      </c>
      <c r="AN513">
        <v>25569</v>
      </c>
      <c r="AP513" t="s">
        <v>173</v>
      </c>
      <c r="AQ513">
        <v>25569</v>
      </c>
      <c r="AR513" t="s">
        <v>173</v>
      </c>
      <c r="AS513" t="s">
        <v>174</v>
      </c>
      <c r="AT513" t="s">
        <v>167</v>
      </c>
      <c r="AV513" t="s">
        <v>167</v>
      </c>
      <c r="AW513" t="s">
        <v>167</v>
      </c>
      <c r="AX513" t="s">
        <v>167</v>
      </c>
      <c r="AY513" t="s">
        <v>167</v>
      </c>
      <c r="AZ513" t="s">
        <v>167</v>
      </c>
      <c r="BA513" t="s">
        <v>167</v>
      </c>
      <c r="BB513" t="s">
        <v>167</v>
      </c>
      <c r="BC513" t="s">
        <v>167</v>
      </c>
      <c r="BD513" t="s">
        <v>167</v>
      </c>
      <c r="BE513" t="s">
        <v>167</v>
      </c>
    </row>
    <row r="514" spans="1:57" x14ac:dyDescent="0.25">
      <c r="A514">
        <v>391</v>
      </c>
      <c r="B514">
        <v>391</v>
      </c>
      <c r="C514" t="s">
        <v>722</v>
      </c>
      <c r="E514" t="s">
        <v>165</v>
      </c>
      <c r="F514" t="s">
        <v>166</v>
      </c>
      <c r="G514" t="s">
        <v>167</v>
      </c>
      <c r="H514" t="s">
        <v>167</v>
      </c>
      <c r="J514" t="s">
        <v>168</v>
      </c>
      <c r="L514">
        <v>0.64</v>
      </c>
      <c r="N514" t="s">
        <v>169</v>
      </c>
      <c r="U514" t="s">
        <v>168</v>
      </c>
      <c r="Y514" t="s">
        <v>168</v>
      </c>
      <c r="AC514" t="s">
        <v>168</v>
      </c>
      <c r="AG514" t="s">
        <v>168</v>
      </c>
      <c r="AK514" t="s">
        <v>168</v>
      </c>
      <c r="AN514">
        <v>25569</v>
      </c>
      <c r="AP514" t="s">
        <v>173</v>
      </c>
      <c r="AQ514">
        <v>25569</v>
      </c>
      <c r="AR514" t="s">
        <v>173</v>
      </c>
      <c r="AS514" t="s">
        <v>174</v>
      </c>
      <c r="AT514" t="s">
        <v>167</v>
      </c>
      <c r="AV514" t="s">
        <v>167</v>
      </c>
      <c r="AW514" t="s">
        <v>167</v>
      </c>
      <c r="AX514" t="s">
        <v>167</v>
      </c>
      <c r="AY514" t="s">
        <v>167</v>
      </c>
      <c r="AZ514" t="s">
        <v>167</v>
      </c>
      <c r="BA514" t="s">
        <v>167</v>
      </c>
      <c r="BB514" t="s">
        <v>167</v>
      </c>
      <c r="BC514" t="s">
        <v>167</v>
      </c>
      <c r="BD514" t="s">
        <v>167</v>
      </c>
      <c r="BE514" t="s">
        <v>167</v>
      </c>
    </row>
    <row r="515" spans="1:57" x14ac:dyDescent="0.25">
      <c r="A515">
        <v>590</v>
      </c>
      <c r="B515">
        <v>590</v>
      </c>
      <c r="C515" t="s">
        <v>723</v>
      </c>
      <c r="E515" t="s">
        <v>165</v>
      </c>
      <c r="F515" t="s">
        <v>166</v>
      </c>
      <c r="G515" t="s">
        <v>167</v>
      </c>
      <c r="H515" t="s">
        <v>167</v>
      </c>
      <c r="M515" t="s">
        <v>169</v>
      </c>
      <c r="N515" t="s">
        <v>169</v>
      </c>
      <c r="U515" t="s">
        <v>168</v>
      </c>
      <c r="Y515" t="s">
        <v>168</v>
      </c>
      <c r="AC515" t="s">
        <v>168</v>
      </c>
      <c r="AG515" t="s">
        <v>168</v>
      </c>
      <c r="AK515" t="s">
        <v>168</v>
      </c>
      <c r="AN515">
        <v>25569</v>
      </c>
      <c r="AO515">
        <v>40392.49</v>
      </c>
      <c r="AP515" t="s">
        <v>173</v>
      </c>
      <c r="AQ515">
        <v>25569</v>
      </c>
      <c r="AR515" t="s">
        <v>173</v>
      </c>
      <c r="AS515" t="s">
        <v>174</v>
      </c>
      <c r="AT515" t="s">
        <v>167</v>
      </c>
      <c r="AV515" t="s">
        <v>167</v>
      </c>
      <c r="AW515" t="s">
        <v>167</v>
      </c>
      <c r="AX515" t="s">
        <v>167</v>
      </c>
      <c r="AY515" t="s">
        <v>167</v>
      </c>
      <c r="AZ515" t="s">
        <v>167</v>
      </c>
      <c r="BA515" t="s">
        <v>167</v>
      </c>
      <c r="BB515" t="s">
        <v>167</v>
      </c>
      <c r="BC515" t="s">
        <v>167</v>
      </c>
      <c r="BD515" t="s">
        <v>167</v>
      </c>
      <c r="BE515" t="s">
        <v>167</v>
      </c>
    </row>
    <row r="516" spans="1:57" x14ac:dyDescent="0.25">
      <c r="A516">
        <v>445</v>
      </c>
      <c r="B516">
        <v>445</v>
      </c>
      <c r="C516" t="s">
        <v>724</v>
      </c>
      <c r="E516" t="s">
        <v>165</v>
      </c>
      <c r="F516" t="s">
        <v>166</v>
      </c>
      <c r="G516" t="s">
        <v>167</v>
      </c>
      <c r="H516" t="s">
        <v>167</v>
      </c>
      <c r="J516" t="s">
        <v>168</v>
      </c>
      <c r="L516">
        <v>10</v>
      </c>
      <c r="N516" t="s">
        <v>169</v>
      </c>
      <c r="U516" t="s">
        <v>168</v>
      </c>
      <c r="Y516" t="s">
        <v>168</v>
      </c>
      <c r="AC516" t="s">
        <v>168</v>
      </c>
      <c r="AG516" t="s">
        <v>168</v>
      </c>
      <c r="AK516" t="s">
        <v>168</v>
      </c>
      <c r="AN516">
        <v>25569</v>
      </c>
      <c r="AP516" t="s">
        <v>173</v>
      </c>
      <c r="AQ516">
        <v>25569</v>
      </c>
      <c r="AR516" t="s">
        <v>173</v>
      </c>
      <c r="AS516" t="s">
        <v>174</v>
      </c>
      <c r="AT516" t="s">
        <v>167</v>
      </c>
      <c r="AV516" t="s">
        <v>167</v>
      </c>
      <c r="AW516" t="s">
        <v>167</v>
      </c>
      <c r="AX516" t="s">
        <v>167</v>
      </c>
      <c r="AY516" t="s">
        <v>167</v>
      </c>
      <c r="AZ516" t="s">
        <v>167</v>
      </c>
      <c r="BA516" t="s">
        <v>167</v>
      </c>
      <c r="BB516" t="s">
        <v>167</v>
      </c>
      <c r="BC516" t="s">
        <v>167</v>
      </c>
      <c r="BD516" t="s">
        <v>167</v>
      </c>
      <c r="BE516" t="s">
        <v>167</v>
      </c>
    </row>
    <row r="517" spans="1:57" x14ac:dyDescent="0.25">
      <c r="A517">
        <v>446</v>
      </c>
      <c r="B517">
        <v>446</v>
      </c>
      <c r="C517" t="s">
        <v>725</v>
      </c>
      <c r="E517" t="s">
        <v>165</v>
      </c>
      <c r="F517" t="s">
        <v>166</v>
      </c>
      <c r="G517" t="s">
        <v>167</v>
      </c>
      <c r="H517" t="s">
        <v>167</v>
      </c>
      <c r="I517" t="s">
        <v>168</v>
      </c>
      <c r="K517">
        <v>5</v>
      </c>
      <c r="M517" t="s">
        <v>169</v>
      </c>
      <c r="U517" t="s">
        <v>168</v>
      </c>
      <c r="Y517" t="s">
        <v>168</v>
      </c>
      <c r="AC517" t="s">
        <v>168</v>
      </c>
      <c r="AG517" t="s">
        <v>168</v>
      </c>
      <c r="AK517" t="s">
        <v>168</v>
      </c>
      <c r="AN517">
        <v>25569</v>
      </c>
      <c r="AP517" t="s">
        <v>173</v>
      </c>
      <c r="AQ517">
        <v>25569</v>
      </c>
      <c r="AR517" t="s">
        <v>173</v>
      </c>
      <c r="AS517" t="s">
        <v>174</v>
      </c>
      <c r="AT517" t="s">
        <v>167</v>
      </c>
      <c r="AV517" t="s">
        <v>167</v>
      </c>
      <c r="AW517" t="s">
        <v>167</v>
      </c>
      <c r="AX517" t="s">
        <v>167</v>
      </c>
      <c r="AY517" t="s">
        <v>167</v>
      </c>
      <c r="AZ517" t="s">
        <v>167</v>
      </c>
      <c r="BA517" t="s">
        <v>167</v>
      </c>
      <c r="BB517" t="s">
        <v>167</v>
      </c>
      <c r="BC517" t="s">
        <v>167</v>
      </c>
      <c r="BD517" t="s">
        <v>167</v>
      </c>
      <c r="BE517" t="s">
        <v>167</v>
      </c>
    </row>
    <row r="518" spans="1:57" x14ac:dyDescent="0.25">
      <c r="A518">
        <v>447</v>
      </c>
      <c r="B518">
        <v>447</v>
      </c>
      <c r="C518" t="s">
        <v>726</v>
      </c>
      <c r="E518" t="s">
        <v>165</v>
      </c>
      <c r="F518" t="s">
        <v>166</v>
      </c>
      <c r="G518" t="s">
        <v>167</v>
      </c>
      <c r="H518" t="s">
        <v>167</v>
      </c>
      <c r="I518" t="s">
        <v>168</v>
      </c>
      <c r="K518">
        <v>2</v>
      </c>
      <c r="M518" t="s">
        <v>169</v>
      </c>
      <c r="U518" t="s">
        <v>168</v>
      </c>
      <c r="Y518" t="s">
        <v>168</v>
      </c>
      <c r="AC518" t="s">
        <v>168</v>
      </c>
      <c r="AG518" t="s">
        <v>168</v>
      </c>
      <c r="AK518" t="s">
        <v>168</v>
      </c>
      <c r="AN518">
        <v>25569</v>
      </c>
      <c r="AP518" t="s">
        <v>173</v>
      </c>
      <c r="AQ518">
        <v>25569</v>
      </c>
      <c r="AR518" t="s">
        <v>173</v>
      </c>
      <c r="AS518" t="s">
        <v>174</v>
      </c>
      <c r="AT518" t="s">
        <v>167</v>
      </c>
      <c r="AV518" t="s">
        <v>167</v>
      </c>
      <c r="AW518" t="s">
        <v>167</v>
      </c>
      <c r="AX518" t="s">
        <v>167</v>
      </c>
      <c r="AY518" t="s">
        <v>167</v>
      </c>
      <c r="AZ518" t="s">
        <v>167</v>
      </c>
      <c r="BA518" t="s">
        <v>167</v>
      </c>
      <c r="BB518" t="s">
        <v>167</v>
      </c>
      <c r="BC518" t="s">
        <v>167</v>
      </c>
      <c r="BD518" t="s">
        <v>167</v>
      </c>
      <c r="BE518" t="s">
        <v>167</v>
      </c>
    </row>
    <row r="519" spans="1:57" x14ac:dyDescent="0.25">
      <c r="A519">
        <v>448</v>
      </c>
      <c r="B519">
        <v>448</v>
      </c>
      <c r="C519" t="s">
        <v>727</v>
      </c>
      <c r="E519" t="s">
        <v>165</v>
      </c>
      <c r="F519" t="s">
        <v>166</v>
      </c>
      <c r="G519" t="s">
        <v>167</v>
      </c>
      <c r="H519" t="s">
        <v>167</v>
      </c>
      <c r="J519" t="s">
        <v>168</v>
      </c>
      <c r="L519">
        <v>2.2999999999999998</v>
      </c>
      <c r="N519" t="s">
        <v>169</v>
      </c>
      <c r="U519" t="s">
        <v>168</v>
      </c>
      <c r="Y519" t="s">
        <v>168</v>
      </c>
      <c r="AC519" t="s">
        <v>168</v>
      </c>
      <c r="AG519" t="s">
        <v>168</v>
      </c>
      <c r="AK519" t="s">
        <v>168</v>
      </c>
      <c r="AN519">
        <v>25569</v>
      </c>
      <c r="AP519" t="s">
        <v>173</v>
      </c>
      <c r="AQ519">
        <v>25569</v>
      </c>
      <c r="AR519" t="s">
        <v>173</v>
      </c>
      <c r="AS519" t="s">
        <v>174</v>
      </c>
      <c r="AT519" t="s">
        <v>167</v>
      </c>
      <c r="AV519" t="s">
        <v>167</v>
      </c>
      <c r="AW519" t="s">
        <v>167</v>
      </c>
      <c r="AX519" t="s">
        <v>167</v>
      </c>
      <c r="AY519" t="s">
        <v>167</v>
      </c>
      <c r="AZ519" t="s">
        <v>167</v>
      </c>
      <c r="BA519" t="s">
        <v>167</v>
      </c>
      <c r="BB519" t="s">
        <v>167</v>
      </c>
      <c r="BC519" t="s">
        <v>167</v>
      </c>
      <c r="BD519" t="s">
        <v>167</v>
      </c>
      <c r="BE519" t="s">
        <v>167</v>
      </c>
    </row>
    <row r="520" spans="1:57" x14ac:dyDescent="0.25">
      <c r="A520">
        <v>449</v>
      </c>
      <c r="B520">
        <v>449</v>
      </c>
      <c r="C520" t="s">
        <v>728</v>
      </c>
      <c r="E520" t="s">
        <v>165</v>
      </c>
      <c r="F520" t="s">
        <v>166</v>
      </c>
      <c r="G520" t="s">
        <v>167</v>
      </c>
      <c r="H520" t="s">
        <v>167</v>
      </c>
      <c r="J520" t="s">
        <v>168</v>
      </c>
      <c r="L520">
        <v>30</v>
      </c>
      <c r="N520" t="s">
        <v>169</v>
      </c>
      <c r="U520" t="s">
        <v>168</v>
      </c>
      <c r="Y520" t="s">
        <v>168</v>
      </c>
      <c r="AC520" t="s">
        <v>168</v>
      </c>
      <c r="AG520" t="s">
        <v>168</v>
      </c>
      <c r="AK520" t="s">
        <v>168</v>
      </c>
      <c r="AN520">
        <v>25569</v>
      </c>
      <c r="AP520" t="s">
        <v>173</v>
      </c>
      <c r="AQ520">
        <v>25569</v>
      </c>
      <c r="AR520" t="s">
        <v>173</v>
      </c>
      <c r="AS520" t="s">
        <v>174</v>
      </c>
      <c r="AT520" t="s">
        <v>167</v>
      </c>
      <c r="AV520" t="s">
        <v>167</v>
      </c>
      <c r="AW520" t="s">
        <v>167</v>
      </c>
      <c r="AX520" t="s">
        <v>167</v>
      </c>
      <c r="AY520" t="s">
        <v>167</v>
      </c>
      <c r="AZ520" t="s">
        <v>167</v>
      </c>
      <c r="BA520" t="s">
        <v>167</v>
      </c>
      <c r="BB520" t="s">
        <v>167</v>
      </c>
      <c r="BC520" t="s">
        <v>167</v>
      </c>
      <c r="BD520" t="s">
        <v>167</v>
      </c>
      <c r="BE520" t="s">
        <v>167</v>
      </c>
    </row>
    <row r="521" spans="1:57" x14ac:dyDescent="0.25">
      <c r="A521">
        <v>450</v>
      </c>
      <c r="B521">
        <v>450</v>
      </c>
      <c r="C521" t="s">
        <v>729</v>
      </c>
      <c r="E521" t="s">
        <v>165</v>
      </c>
      <c r="F521" t="s">
        <v>166</v>
      </c>
      <c r="G521" t="s">
        <v>167</v>
      </c>
      <c r="H521" t="s">
        <v>167</v>
      </c>
      <c r="J521" t="s">
        <v>168</v>
      </c>
      <c r="L521">
        <v>0.5</v>
      </c>
      <c r="N521" t="s">
        <v>169</v>
      </c>
      <c r="U521" t="s">
        <v>168</v>
      </c>
      <c r="Y521" t="s">
        <v>168</v>
      </c>
      <c r="AC521" t="s">
        <v>168</v>
      </c>
      <c r="AG521" t="s">
        <v>168</v>
      </c>
      <c r="AK521" t="s">
        <v>168</v>
      </c>
      <c r="AN521">
        <v>25569</v>
      </c>
      <c r="AP521" t="s">
        <v>173</v>
      </c>
      <c r="AQ521">
        <v>25569</v>
      </c>
      <c r="AR521" t="s">
        <v>173</v>
      </c>
      <c r="AS521" t="s">
        <v>174</v>
      </c>
      <c r="AT521" t="s">
        <v>167</v>
      </c>
      <c r="AV521" t="s">
        <v>167</v>
      </c>
      <c r="AW521" t="s">
        <v>167</v>
      </c>
      <c r="AX521" t="s">
        <v>167</v>
      </c>
      <c r="AY521" t="s">
        <v>167</v>
      </c>
      <c r="AZ521" t="s">
        <v>167</v>
      </c>
      <c r="BA521" t="s">
        <v>167</v>
      </c>
      <c r="BB521" t="s">
        <v>167</v>
      </c>
      <c r="BC521" t="s">
        <v>167</v>
      </c>
      <c r="BD521" t="s">
        <v>167</v>
      </c>
      <c r="BE521" t="s">
        <v>167</v>
      </c>
    </row>
    <row r="522" spans="1:57" x14ac:dyDescent="0.25">
      <c r="A522">
        <v>453</v>
      </c>
      <c r="B522">
        <v>453</v>
      </c>
      <c r="C522" t="s">
        <v>730</v>
      </c>
      <c r="E522" t="s">
        <v>165</v>
      </c>
      <c r="F522" t="s">
        <v>166</v>
      </c>
      <c r="G522" t="s">
        <v>167</v>
      </c>
      <c r="H522" t="s">
        <v>167</v>
      </c>
      <c r="I522" t="s">
        <v>168</v>
      </c>
      <c r="J522" t="s">
        <v>168</v>
      </c>
      <c r="K522">
        <v>508</v>
      </c>
      <c r="L522">
        <v>347</v>
      </c>
      <c r="M522" t="s">
        <v>169</v>
      </c>
      <c r="N522" t="s">
        <v>169</v>
      </c>
      <c r="U522" t="s">
        <v>168</v>
      </c>
      <c r="Y522" t="s">
        <v>168</v>
      </c>
      <c r="AC522" t="s">
        <v>168</v>
      </c>
      <c r="AG522" t="s">
        <v>168</v>
      </c>
      <c r="AK522" t="s">
        <v>168</v>
      </c>
      <c r="AN522">
        <v>25569</v>
      </c>
      <c r="AP522" t="s">
        <v>173</v>
      </c>
      <c r="AQ522">
        <v>25569</v>
      </c>
      <c r="AR522" t="s">
        <v>173</v>
      </c>
      <c r="AS522" t="s">
        <v>174</v>
      </c>
      <c r="AT522" t="s">
        <v>167</v>
      </c>
      <c r="AV522" t="s">
        <v>167</v>
      </c>
      <c r="AW522" t="s">
        <v>167</v>
      </c>
      <c r="AX522" t="s">
        <v>167</v>
      </c>
      <c r="AY522" t="s">
        <v>167</v>
      </c>
      <c r="AZ522" t="s">
        <v>167</v>
      </c>
      <c r="BA522" t="s">
        <v>167</v>
      </c>
      <c r="BB522" t="s">
        <v>167</v>
      </c>
      <c r="BC522" t="s">
        <v>167</v>
      </c>
      <c r="BD522" t="s">
        <v>167</v>
      </c>
      <c r="BE522" t="s">
        <v>167</v>
      </c>
    </row>
    <row r="523" spans="1:57" x14ac:dyDescent="0.25">
      <c r="A523">
        <v>454</v>
      </c>
      <c r="B523">
        <v>454</v>
      </c>
      <c r="C523" t="s">
        <v>731</v>
      </c>
      <c r="E523" t="s">
        <v>165</v>
      </c>
      <c r="F523" t="s">
        <v>166</v>
      </c>
      <c r="G523" t="s">
        <v>167</v>
      </c>
      <c r="H523" t="s">
        <v>167</v>
      </c>
      <c r="J523" t="s">
        <v>168</v>
      </c>
      <c r="L523">
        <v>0.34</v>
      </c>
      <c r="N523" t="s">
        <v>169</v>
      </c>
      <c r="U523" t="s">
        <v>168</v>
      </c>
      <c r="Y523" t="s">
        <v>168</v>
      </c>
      <c r="AC523" t="s">
        <v>168</v>
      </c>
      <c r="AG523" t="s">
        <v>168</v>
      </c>
      <c r="AK523" t="s">
        <v>168</v>
      </c>
      <c r="AN523">
        <v>25569</v>
      </c>
      <c r="AP523" t="s">
        <v>173</v>
      </c>
      <c r="AQ523">
        <v>25569</v>
      </c>
      <c r="AR523" t="s">
        <v>173</v>
      </c>
      <c r="AS523" t="s">
        <v>174</v>
      </c>
      <c r="AT523" t="s">
        <v>167</v>
      </c>
      <c r="AV523" t="s">
        <v>167</v>
      </c>
      <c r="AW523" t="s">
        <v>167</v>
      </c>
      <c r="AX523" t="s">
        <v>167</v>
      </c>
      <c r="AY523" t="s">
        <v>167</v>
      </c>
      <c r="AZ523" t="s">
        <v>167</v>
      </c>
      <c r="BA523" t="s">
        <v>167</v>
      </c>
      <c r="BB523" t="s">
        <v>167</v>
      </c>
      <c r="BC523" t="s">
        <v>167</v>
      </c>
      <c r="BD523" t="s">
        <v>167</v>
      </c>
      <c r="BE523" t="s">
        <v>167</v>
      </c>
    </row>
    <row r="524" spans="1:57" x14ac:dyDescent="0.25">
      <c r="A524">
        <v>455</v>
      </c>
      <c r="B524">
        <v>455</v>
      </c>
      <c r="C524" t="s">
        <v>732</v>
      </c>
      <c r="E524" t="s">
        <v>165</v>
      </c>
      <c r="F524" t="s">
        <v>166</v>
      </c>
      <c r="G524" t="s">
        <v>167</v>
      </c>
      <c r="H524" t="s">
        <v>167</v>
      </c>
      <c r="I524" t="s">
        <v>168</v>
      </c>
      <c r="J524" t="s">
        <v>168</v>
      </c>
      <c r="K524">
        <v>553</v>
      </c>
      <c r="L524">
        <v>369</v>
      </c>
      <c r="M524" t="s">
        <v>169</v>
      </c>
      <c r="N524" t="s">
        <v>169</v>
      </c>
      <c r="U524" t="s">
        <v>168</v>
      </c>
      <c r="Y524" t="s">
        <v>168</v>
      </c>
      <c r="AC524" t="s">
        <v>168</v>
      </c>
      <c r="AG524" t="s">
        <v>168</v>
      </c>
      <c r="AK524" t="s">
        <v>168</v>
      </c>
      <c r="AN524">
        <v>25569</v>
      </c>
      <c r="AP524" t="s">
        <v>173</v>
      </c>
      <c r="AQ524">
        <v>25569</v>
      </c>
      <c r="AR524" t="s">
        <v>173</v>
      </c>
      <c r="AS524" t="s">
        <v>174</v>
      </c>
      <c r="AT524" t="s">
        <v>167</v>
      </c>
      <c r="AV524" t="s">
        <v>167</v>
      </c>
      <c r="AW524" t="s">
        <v>167</v>
      </c>
      <c r="AX524" t="s">
        <v>167</v>
      </c>
      <c r="AY524" t="s">
        <v>167</v>
      </c>
      <c r="AZ524" t="s">
        <v>167</v>
      </c>
      <c r="BA524" t="s">
        <v>167</v>
      </c>
      <c r="BB524" t="s">
        <v>167</v>
      </c>
      <c r="BC524" t="s">
        <v>167</v>
      </c>
      <c r="BD524" t="s">
        <v>167</v>
      </c>
      <c r="BE524" t="s">
        <v>167</v>
      </c>
    </row>
    <row r="525" spans="1:57" x14ac:dyDescent="0.25">
      <c r="A525">
        <v>456</v>
      </c>
      <c r="B525">
        <v>456</v>
      </c>
      <c r="C525" t="s">
        <v>733</v>
      </c>
      <c r="E525" t="s">
        <v>165</v>
      </c>
      <c r="F525" t="s">
        <v>166</v>
      </c>
      <c r="G525" t="s">
        <v>167</v>
      </c>
      <c r="H525" t="s">
        <v>167</v>
      </c>
      <c r="J525" t="s">
        <v>168</v>
      </c>
      <c r="L525">
        <v>4.7</v>
      </c>
      <c r="N525" t="s">
        <v>169</v>
      </c>
      <c r="U525" t="s">
        <v>168</v>
      </c>
      <c r="Y525" t="s">
        <v>168</v>
      </c>
      <c r="AC525" t="s">
        <v>168</v>
      </c>
      <c r="AG525" t="s">
        <v>168</v>
      </c>
      <c r="AK525" t="s">
        <v>168</v>
      </c>
      <c r="AN525">
        <v>25569</v>
      </c>
      <c r="AP525" t="s">
        <v>173</v>
      </c>
      <c r="AQ525">
        <v>25569</v>
      </c>
      <c r="AR525" t="s">
        <v>173</v>
      </c>
      <c r="AS525" t="s">
        <v>174</v>
      </c>
      <c r="AT525" t="s">
        <v>167</v>
      </c>
      <c r="AV525" t="s">
        <v>167</v>
      </c>
      <c r="AW525" t="s">
        <v>167</v>
      </c>
      <c r="AX525" t="s">
        <v>167</v>
      </c>
      <c r="AY525" t="s">
        <v>167</v>
      </c>
      <c r="AZ525" t="s">
        <v>167</v>
      </c>
      <c r="BA525" t="s">
        <v>167</v>
      </c>
      <c r="BB525" t="s">
        <v>167</v>
      </c>
      <c r="BC525" t="s">
        <v>167</v>
      </c>
      <c r="BD525" t="s">
        <v>167</v>
      </c>
      <c r="BE525" t="s">
        <v>167</v>
      </c>
    </row>
    <row r="526" spans="1:57" x14ac:dyDescent="0.25">
      <c r="A526">
        <v>457</v>
      </c>
      <c r="B526">
        <v>457</v>
      </c>
      <c r="C526" t="s">
        <v>734</v>
      </c>
      <c r="E526" t="s">
        <v>165</v>
      </c>
      <c r="F526" t="s">
        <v>166</v>
      </c>
      <c r="G526" t="s">
        <v>167</v>
      </c>
      <c r="H526" t="s">
        <v>167</v>
      </c>
      <c r="J526" t="s">
        <v>168</v>
      </c>
      <c r="L526">
        <v>48</v>
      </c>
      <c r="N526" t="s">
        <v>169</v>
      </c>
      <c r="U526" t="s">
        <v>168</v>
      </c>
      <c r="Y526" t="s">
        <v>168</v>
      </c>
      <c r="AC526" t="s">
        <v>168</v>
      </c>
      <c r="AG526" t="s">
        <v>168</v>
      </c>
      <c r="AK526" t="s">
        <v>168</v>
      </c>
      <c r="AN526">
        <v>25569</v>
      </c>
      <c r="AP526" t="s">
        <v>173</v>
      </c>
      <c r="AQ526">
        <v>25569</v>
      </c>
      <c r="AR526" t="s">
        <v>173</v>
      </c>
      <c r="AS526" t="s">
        <v>174</v>
      </c>
      <c r="AT526" t="s">
        <v>167</v>
      </c>
      <c r="AV526" t="s">
        <v>167</v>
      </c>
      <c r="AW526" t="s">
        <v>167</v>
      </c>
      <c r="AX526" t="s">
        <v>167</v>
      </c>
      <c r="AY526" t="s">
        <v>167</v>
      </c>
      <c r="AZ526" t="s">
        <v>167</v>
      </c>
      <c r="BA526" t="s">
        <v>167</v>
      </c>
      <c r="BB526" t="s">
        <v>167</v>
      </c>
      <c r="BC526" t="s">
        <v>167</v>
      </c>
      <c r="BD526" t="s">
        <v>167</v>
      </c>
      <c r="BE526" t="s">
        <v>167</v>
      </c>
    </row>
    <row r="527" spans="1:57" x14ac:dyDescent="0.25">
      <c r="A527">
        <v>76</v>
      </c>
      <c r="B527">
        <v>76</v>
      </c>
      <c r="C527" t="s">
        <v>735</v>
      </c>
      <c r="E527" t="s">
        <v>165</v>
      </c>
      <c r="F527" t="s">
        <v>166</v>
      </c>
      <c r="G527" t="s">
        <v>167</v>
      </c>
      <c r="H527" t="s">
        <v>167</v>
      </c>
      <c r="J527" t="s">
        <v>168</v>
      </c>
      <c r="L527">
        <v>6.1</v>
      </c>
      <c r="N527" t="s">
        <v>169</v>
      </c>
      <c r="U527" t="s">
        <v>168</v>
      </c>
      <c r="Y527" t="s">
        <v>168</v>
      </c>
      <c r="AC527" t="s">
        <v>168</v>
      </c>
      <c r="AG527" t="s">
        <v>168</v>
      </c>
      <c r="AK527" t="s">
        <v>168</v>
      </c>
      <c r="AN527">
        <v>25569</v>
      </c>
      <c r="AP527" t="s">
        <v>173</v>
      </c>
      <c r="AQ527">
        <v>25569</v>
      </c>
      <c r="AR527" t="s">
        <v>173</v>
      </c>
      <c r="AS527" t="s">
        <v>174</v>
      </c>
      <c r="AT527" t="s">
        <v>167</v>
      </c>
      <c r="AV527" t="s">
        <v>167</v>
      </c>
      <c r="AW527" t="s">
        <v>167</v>
      </c>
      <c r="AX527" t="s">
        <v>167</v>
      </c>
      <c r="AY527" t="s">
        <v>167</v>
      </c>
      <c r="AZ527" t="s">
        <v>167</v>
      </c>
      <c r="BA527" t="s">
        <v>167</v>
      </c>
      <c r="BB527" t="s">
        <v>167</v>
      </c>
      <c r="BC527" t="s">
        <v>167</v>
      </c>
      <c r="BD527" t="s">
        <v>167</v>
      </c>
      <c r="BE527" t="s">
        <v>167</v>
      </c>
    </row>
    <row r="528" spans="1:57" x14ac:dyDescent="0.25">
      <c r="A528">
        <v>459</v>
      </c>
      <c r="B528">
        <v>459</v>
      </c>
      <c r="C528" t="s">
        <v>736</v>
      </c>
      <c r="E528" t="s">
        <v>165</v>
      </c>
      <c r="F528" t="s">
        <v>166</v>
      </c>
      <c r="G528" t="s">
        <v>167</v>
      </c>
      <c r="H528" t="s">
        <v>167</v>
      </c>
      <c r="J528" t="s">
        <v>168</v>
      </c>
      <c r="L528">
        <v>5</v>
      </c>
      <c r="N528" t="s">
        <v>169</v>
      </c>
      <c r="U528" t="s">
        <v>168</v>
      </c>
      <c r="Y528" t="s">
        <v>168</v>
      </c>
      <c r="AC528" t="s">
        <v>168</v>
      </c>
      <c r="AG528" t="s">
        <v>168</v>
      </c>
      <c r="AK528" t="s">
        <v>168</v>
      </c>
      <c r="AN528">
        <v>25569</v>
      </c>
      <c r="AP528" t="s">
        <v>173</v>
      </c>
      <c r="AQ528">
        <v>25569</v>
      </c>
      <c r="AR528" t="s">
        <v>173</v>
      </c>
      <c r="AS528" t="s">
        <v>174</v>
      </c>
      <c r="AT528" t="s">
        <v>167</v>
      </c>
      <c r="AV528" t="s">
        <v>167</v>
      </c>
      <c r="AW528" t="s">
        <v>167</v>
      </c>
      <c r="AX528" t="s">
        <v>167</v>
      </c>
      <c r="AY528" t="s">
        <v>167</v>
      </c>
      <c r="AZ528" t="s">
        <v>167</v>
      </c>
      <c r="BA528" t="s">
        <v>167</v>
      </c>
      <c r="BB528" t="s">
        <v>167</v>
      </c>
      <c r="BC528" t="s">
        <v>167</v>
      </c>
      <c r="BD528" t="s">
        <v>167</v>
      </c>
      <c r="BE528" t="s">
        <v>167</v>
      </c>
    </row>
    <row r="529" spans="1:57" x14ac:dyDescent="0.25">
      <c r="A529">
        <v>460</v>
      </c>
      <c r="B529">
        <v>460</v>
      </c>
      <c r="C529" t="s">
        <v>737</v>
      </c>
      <c r="E529" t="s">
        <v>165</v>
      </c>
      <c r="F529" t="s">
        <v>166</v>
      </c>
      <c r="G529" t="s">
        <v>167</v>
      </c>
      <c r="H529" t="s">
        <v>167</v>
      </c>
      <c r="J529" t="s">
        <v>168</v>
      </c>
      <c r="L529">
        <v>16</v>
      </c>
      <c r="N529" t="s">
        <v>169</v>
      </c>
      <c r="U529" t="s">
        <v>168</v>
      </c>
      <c r="Y529" t="s">
        <v>168</v>
      </c>
      <c r="AC529" t="s">
        <v>168</v>
      </c>
      <c r="AG529" t="s">
        <v>168</v>
      </c>
      <c r="AK529" t="s">
        <v>168</v>
      </c>
      <c r="AN529">
        <v>25569</v>
      </c>
      <c r="AP529" t="s">
        <v>173</v>
      </c>
      <c r="AQ529">
        <v>25569</v>
      </c>
      <c r="AR529" t="s">
        <v>173</v>
      </c>
      <c r="AS529" t="s">
        <v>174</v>
      </c>
      <c r="AT529" t="s">
        <v>167</v>
      </c>
      <c r="AV529" t="s">
        <v>167</v>
      </c>
      <c r="AW529" t="s">
        <v>167</v>
      </c>
      <c r="AX529" t="s">
        <v>167</v>
      </c>
      <c r="AY529" t="s">
        <v>167</v>
      </c>
      <c r="AZ529" t="s">
        <v>167</v>
      </c>
      <c r="BA529" t="s">
        <v>167</v>
      </c>
      <c r="BB529" t="s">
        <v>167</v>
      </c>
      <c r="BC529" t="s">
        <v>167</v>
      </c>
      <c r="BD529" t="s">
        <v>167</v>
      </c>
      <c r="BE529" t="s">
        <v>167</v>
      </c>
    </row>
    <row r="530" spans="1:57" x14ac:dyDescent="0.25">
      <c r="A530">
        <v>461</v>
      </c>
      <c r="B530">
        <v>461</v>
      </c>
      <c r="C530" t="s">
        <v>738</v>
      </c>
      <c r="E530" t="s">
        <v>165</v>
      </c>
      <c r="F530" t="s">
        <v>166</v>
      </c>
      <c r="G530" t="s">
        <v>167</v>
      </c>
      <c r="H530" t="s">
        <v>167</v>
      </c>
      <c r="J530" t="s">
        <v>168</v>
      </c>
      <c r="L530">
        <v>0.44</v>
      </c>
      <c r="N530" t="s">
        <v>169</v>
      </c>
      <c r="U530" t="s">
        <v>168</v>
      </c>
      <c r="Y530" t="s">
        <v>168</v>
      </c>
      <c r="AC530" t="s">
        <v>168</v>
      </c>
      <c r="AG530" t="s">
        <v>168</v>
      </c>
      <c r="AK530" t="s">
        <v>168</v>
      </c>
      <c r="AN530">
        <v>25569</v>
      </c>
      <c r="AP530" t="s">
        <v>173</v>
      </c>
      <c r="AQ530">
        <v>25569</v>
      </c>
      <c r="AR530" t="s">
        <v>173</v>
      </c>
      <c r="AS530" t="s">
        <v>174</v>
      </c>
      <c r="AT530" t="s">
        <v>167</v>
      </c>
      <c r="AV530" t="s">
        <v>167</v>
      </c>
      <c r="AW530" t="s">
        <v>167</v>
      </c>
      <c r="AX530" t="s">
        <v>167</v>
      </c>
      <c r="AY530" t="s">
        <v>167</v>
      </c>
      <c r="AZ530" t="s">
        <v>167</v>
      </c>
      <c r="BA530" t="s">
        <v>167</v>
      </c>
      <c r="BB530" t="s">
        <v>167</v>
      </c>
      <c r="BC530" t="s">
        <v>167</v>
      </c>
      <c r="BD530" t="s">
        <v>167</v>
      </c>
      <c r="BE530" t="s">
        <v>167</v>
      </c>
    </row>
    <row r="531" spans="1:57" x14ac:dyDescent="0.25">
      <c r="A531">
        <v>661</v>
      </c>
      <c r="B531">
        <v>661</v>
      </c>
      <c r="C531" t="s">
        <v>739</v>
      </c>
      <c r="D531" t="s">
        <v>739</v>
      </c>
      <c r="E531" t="s">
        <v>165</v>
      </c>
      <c r="F531" t="s">
        <v>166</v>
      </c>
      <c r="G531" t="s">
        <v>167</v>
      </c>
      <c r="H531" t="s">
        <v>167</v>
      </c>
      <c r="P531">
        <v>65</v>
      </c>
      <c r="R531" t="s">
        <v>740</v>
      </c>
      <c r="U531" t="s">
        <v>168</v>
      </c>
      <c r="Y531" t="s">
        <v>168</v>
      </c>
      <c r="AC531" t="s">
        <v>168</v>
      </c>
      <c r="AG531" t="s">
        <v>168</v>
      </c>
      <c r="AK531" t="s">
        <v>168</v>
      </c>
      <c r="AN531">
        <v>40120.400000000001</v>
      </c>
      <c r="AP531" t="s">
        <v>171</v>
      </c>
      <c r="AQ531">
        <v>40120.400000000001</v>
      </c>
      <c r="AR531" t="s">
        <v>171</v>
      </c>
      <c r="AS531">
        <v>40120.400000000001</v>
      </c>
      <c r="AT531" t="s">
        <v>167</v>
      </c>
      <c r="AV531" t="s">
        <v>167</v>
      </c>
      <c r="AW531" t="s">
        <v>167</v>
      </c>
      <c r="AX531" t="s">
        <v>167</v>
      </c>
      <c r="AY531" t="s">
        <v>167</v>
      </c>
      <c r="AZ531" t="s">
        <v>167</v>
      </c>
      <c r="BA531" t="s">
        <v>167</v>
      </c>
      <c r="BB531" t="s">
        <v>167</v>
      </c>
      <c r="BC531" t="s">
        <v>167</v>
      </c>
      <c r="BD531" t="s">
        <v>167</v>
      </c>
      <c r="BE531" t="s">
        <v>167</v>
      </c>
    </row>
    <row r="532" spans="1:57" x14ac:dyDescent="0.25">
      <c r="A532">
        <v>462</v>
      </c>
      <c r="B532">
        <v>462</v>
      </c>
      <c r="C532" t="s">
        <v>741</v>
      </c>
      <c r="E532" t="s">
        <v>165</v>
      </c>
      <c r="F532" t="s">
        <v>166</v>
      </c>
      <c r="G532" t="s">
        <v>167</v>
      </c>
      <c r="H532" t="s">
        <v>167</v>
      </c>
      <c r="I532" t="s">
        <v>168</v>
      </c>
      <c r="J532" t="s">
        <v>168</v>
      </c>
      <c r="K532">
        <v>90</v>
      </c>
      <c r="L532">
        <v>45</v>
      </c>
      <c r="M532" t="s">
        <v>169</v>
      </c>
      <c r="N532" t="s">
        <v>169</v>
      </c>
      <c r="U532" t="s">
        <v>168</v>
      </c>
      <c r="Y532" t="s">
        <v>168</v>
      </c>
      <c r="AC532" t="s">
        <v>168</v>
      </c>
      <c r="AG532" t="s">
        <v>168</v>
      </c>
      <c r="AK532" t="s">
        <v>168</v>
      </c>
      <c r="AN532">
        <v>25569</v>
      </c>
      <c r="AP532" t="s">
        <v>173</v>
      </c>
      <c r="AQ532">
        <v>25569</v>
      </c>
      <c r="AR532" t="s">
        <v>173</v>
      </c>
      <c r="AS532" t="s">
        <v>174</v>
      </c>
      <c r="AT532" t="s">
        <v>167</v>
      </c>
      <c r="AV532" t="s">
        <v>167</v>
      </c>
      <c r="AW532" t="s">
        <v>167</v>
      </c>
      <c r="AX532" t="s">
        <v>167</v>
      </c>
      <c r="AY532" t="s">
        <v>167</v>
      </c>
      <c r="AZ532" t="s">
        <v>167</v>
      </c>
      <c r="BA532" t="s">
        <v>167</v>
      </c>
      <c r="BB532" t="s">
        <v>167</v>
      </c>
      <c r="BC532" t="s">
        <v>167</v>
      </c>
      <c r="BD532" t="s">
        <v>167</v>
      </c>
      <c r="BE532" t="s">
        <v>167</v>
      </c>
    </row>
    <row r="533" spans="1:57" x14ac:dyDescent="0.25">
      <c r="A533">
        <v>10659</v>
      </c>
      <c r="B533">
        <v>10659</v>
      </c>
      <c r="C533" t="s">
        <v>742</v>
      </c>
      <c r="D533" t="s">
        <v>743</v>
      </c>
      <c r="E533" t="s">
        <v>165</v>
      </c>
      <c r="F533" t="s">
        <v>166</v>
      </c>
      <c r="G533" t="s">
        <v>167</v>
      </c>
      <c r="H533" t="s">
        <v>167</v>
      </c>
      <c r="J533" t="s">
        <v>168</v>
      </c>
      <c r="L533">
        <v>3</v>
      </c>
      <c r="N533" t="s">
        <v>169</v>
      </c>
      <c r="AN533" t="s">
        <v>744</v>
      </c>
      <c r="AP533" t="s">
        <v>188</v>
      </c>
      <c r="AQ533" t="s">
        <v>744</v>
      </c>
      <c r="AR533" t="s">
        <v>188</v>
      </c>
      <c r="AS533" t="s">
        <v>744</v>
      </c>
      <c r="AT533" t="s">
        <v>167</v>
      </c>
    </row>
    <row r="534" spans="1:57" x14ac:dyDescent="0.25">
      <c r="A534">
        <v>663</v>
      </c>
      <c r="B534">
        <v>663</v>
      </c>
      <c r="C534" t="s">
        <v>745</v>
      </c>
      <c r="D534" t="s">
        <v>745</v>
      </c>
      <c r="E534" t="s">
        <v>165</v>
      </c>
      <c r="F534" t="s">
        <v>166</v>
      </c>
      <c r="G534" t="s">
        <v>167</v>
      </c>
      <c r="H534" t="s">
        <v>167</v>
      </c>
      <c r="P534">
        <v>50</v>
      </c>
      <c r="R534" t="s">
        <v>482</v>
      </c>
      <c r="U534" t="s">
        <v>168</v>
      </c>
      <c r="Y534" t="s">
        <v>168</v>
      </c>
      <c r="AC534" t="s">
        <v>168</v>
      </c>
      <c r="AG534" t="s">
        <v>168</v>
      </c>
      <c r="AK534" t="s">
        <v>168</v>
      </c>
      <c r="AN534">
        <v>40120.400000000001</v>
      </c>
      <c r="AP534" t="s">
        <v>171</v>
      </c>
      <c r="AQ534">
        <v>40120.400000000001</v>
      </c>
      <c r="AR534" t="s">
        <v>171</v>
      </c>
      <c r="AS534">
        <v>40120.400000000001</v>
      </c>
      <c r="AT534" t="s">
        <v>167</v>
      </c>
      <c r="AV534" t="s">
        <v>167</v>
      </c>
      <c r="AW534" t="s">
        <v>167</v>
      </c>
      <c r="AX534" t="s">
        <v>167</v>
      </c>
      <c r="AY534" t="s">
        <v>167</v>
      </c>
      <c r="AZ534" t="s">
        <v>167</v>
      </c>
      <c r="BA534" t="s">
        <v>167</v>
      </c>
      <c r="BB534" t="s">
        <v>167</v>
      </c>
      <c r="BC534" t="s">
        <v>167</v>
      </c>
      <c r="BD534" t="s">
        <v>167</v>
      </c>
      <c r="BE534" t="s">
        <v>167</v>
      </c>
    </row>
    <row r="535" spans="1:57" x14ac:dyDescent="0.25">
      <c r="A535">
        <v>464</v>
      </c>
      <c r="B535">
        <v>464</v>
      </c>
      <c r="C535" t="s">
        <v>746</v>
      </c>
      <c r="E535" t="s">
        <v>165</v>
      </c>
      <c r="F535" t="s">
        <v>166</v>
      </c>
      <c r="G535" t="s">
        <v>167</v>
      </c>
      <c r="H535" t="s">
        <v>167</v>
      </c>
      <c r="J535" t="s">
        <v>168</v>
      </c>
      <c r="L535">
        <v>1</v>
      </c>
      <c r="N535" t="s">
        <v>169</v>
      </c>
      <c r="U535" t="s">
        <v>168</v>
      </c>
      <c r="Y535" t="s">
        <v>168</v>
      </c>
      <c r="AC535" t="s">
        <v>168</v>
      </c>
      <c r="AG535" t="s">
        <v>168</v>
      </c>
      <c r="AK535" t="s">
        <v>168</v>
      </c>
      <c r="AN535">
        <v>25569</v>
      </c>
      <c r="AP535" t="s">
        <v>173</v>
      </c>
      <c r="AQ535">
        <v>25569</v>
      </c>
      <c r="AR535" t="s">
        <v>173</v>
      </c>
      <c r="AS535" t="s">
        <v>174</v>
      </c>
      <c r="AT535" t="s">
        <v>167</v>
      </c>
      <c r="AV535" t="s">
        <v>167</v>
      </c>
      <c r="AW535" t="s">
        <v>167</v>
      </c>
      <c r="AX535" t="s">
        <v>167</v>
      </c>
      <c r="AY535" t="s">
        <v>167</v>
      </c>
      <c r="AZ535" t="s">
        <v>167</v>
      </c>
      <c r="BA535" t="s">
        <v>167</v>
      </c>
      <c r="BB535" t="s">
        <v>167</v>
      </c>
      <c r="BC535" t="s">
        <v>167</v>
      </c>
      <c r="BD535" t="s">
        <v>167</v>
      </c>
      <c r="BE535" t="s">
        <v>167</v>
      </c>
    </row>
    <row r="536" spans="1:57" x14ac:dyDescent="0.25">
      <c r="A536">
        <v>463</v>
      </c>
      <c r="B536">
        <v>463</v>
      </c>
      <c r="C536" t="s">
        <v>747</v>
      </c>
      <c r="E536" t="s">
        <v>165</v>
      </c>
      <c r="F536" t="s">
        <v>166</v>
      </c>
      <c r="G536" t="s">
        <v>167</v>
      </c>
      <c r="H536" t="s">
        <v>167</v>
      </c>
      <c r="J536" t="s">
        <v>168</v>
      </c>
      <c r="L536">
        <v>1</v>
      </c>
      <c r="N536" t="s">
        <v>169</v>
      </c>
      <c r="U536" t="s">
        <v>168</v>
      </c>
      <c r="Y536" t="s">
        <v>168</v>
      </c>
      <c r="AC536" t="s">
        <v>168</v>
      </c>
      <c r="AG536" t="s">
        <v>168</v>
      </c>
      <c r="AK536" t="s">
        <v>168</v>
      </c>
      <c r="AN536">
        <v>25569</v>
      </c>
      <c r="AP536" t="s">
        <v>173</v>
      </c>
      <c r="AQ536">
        <v>25569</v>
      </c>
      <c r="AR536" t="s">
        <v>173</v>
      </c>
      <c r="AS536" t="s">
        <v>174</v>
      </c>
      <c r="AT536" t="s">
        <v>167</v>
      </c>
      <c r="AV536" t="s">
        <v>167</v>
      </c>
      <c r="AW536" t="s">
        <v>167</v>
      </c>
      <c r="AX536" t="s">
        <v>167</v>
      </c>
      <c r="AY536" t="s">
        <v>167</v>
      </c>
      <c r="AZ536" t="s">
        <v>167</v>
      </c>
      <c r="BA536" t="s">
        <v>167</v>
      </c>
      <c r="BB536" t="s">
        <v>167</v>
      </c>
      <c r="BC536" t="s">
        <v>167</v>
      </c>
      <c r="BD536" t="s">
        <v>167</v>
      </c>
      <c r="BE536" t="s">
        <v>167</v>
      </c>
    </row>
    <row r="537" spans="1:57" x14ac:dyDescent="0.25">
      <c r="A537">
        <v>465</v>
      </c>
      <c r="B537">
        <v>465</v>
      </c>
      <c r="C537" t="s">
        <v>748</v>
      </c>
      <c r="E537" t="s">
        <v>165</v>
      </c>
      <c r="F537" t="s">
        <v>166</v>
      </c>
      <c r="G537" t="s">
        <v>167</v>
      </c>
      <c r="H537" t="s">
        <v>167</v>
      </c>
      <c r="J537" t="s">
        <v>168</v>
      </c>
      <c r="L537">
        <v>0.01</v>
      </c>
      <c r="N537" t="s">
        <v>169</v>
      </c>
      <c r="U537" t="s">
        <v>168</v>
      </c>
      <c r="Y537" t="s">
        <v>168</v>
      </c>
      <c r="AC537" t="s">
        <v>168</v>
      </c>
      <c r="AG537" t="s">
        <v>168</v>
      </c>
      <c r="AK537" t="s">
        <v>168</v>
      </c>
      <c r="AN537">
        <v>25569</v>
      </c>
      <c r="AP537" t="s">
        <v>173</v>
      </c>
      <c r="AQ537">
        <v>25569</v>
      </c>
      <c r="AR537" t="s">
        <v>173</v>
      </c>
      <c r="AS537" t="s">
        <v>174</v>
      </c>
      <c r="AT537" t="s">
        <v>167</v>
      </c>
      <c r="AV537" t="s">
        <v>167</v>
      </c>
      <c r="AW537" t="s">
        <v>167</v>
      </c>
      <c r="AX537" t="s">
        <v>167</v>
      </c>
      <c r="AY537" t="s">
        <v>167</v>
      </c>
      <c r="AZ537" t="s">
        <v>167</v>
      </c>
      <c r="BA537" t="s">
        <v>167</v>
      </c>
      <c r="BB537" t="s">
        <v>167</v>
      </c>
      <c r="BC537" t="s">
        <v>167</v>
      </c>
      <c r="BD537" t="s">
        <v>167</v>
      </c>
      <c r="BE537" t="s">
        <v>167</v>
      </c>
    </row>
    <row r="538" spans="1:57" x14ac:dyDescent="0.25">
      <c r="A538">
        <v>466</v>
      </c>
      <c r="B538">
        <v>466</v>
      </c>
      <c r="C538" t="s">
        <v>749</v>
      </c>
      <c r="E538" t="s">
        <v>165</v>
      </c>
      <c r="F538" t="s">
        <v>166</v>
      </c>
      <c r="G538" t="s">
        <v>167</v>
      </c>
      <c r="H538" t="s">
        <v>167</v>
      </c>
      <c r="J538" t="s">
        <v>168</v>
      </c>
      <c r="L538">
        <v>10</v>
      </c>
      <c r="N538" t="s">
        <v>169</v>
      </c>
      <c r="U538" t="s">
        <v>168</v>
      </c>
      <c r="Y538" t="s">
        <v>168</v>
      </c>
      <c r="AC538" t="s">
        <v>168</v>
      </c>
      <c r="AG538" t="s">
        <v>168</v>
      </c>
      <c r="AK538" t="s">
        <v>168</v>
      </c>
      <c r="AN538">
        <v>25569</v>
      </c>
      <c r="AP538" t="s">
        <v>173</v>
      </c>
      <c r="AQ538">
        <v>25569</v>
      </c>
      <c r="AR538" t="s">
        <v>173</v>
      </c>
      <c r="AS538" t="s">
        <v>174</v>
      </c>
      <c r="AT538" t="s">
        <v>167</v>
      </c>
      <c r="AV538" t="s">
        <v>167</v>
      </c>
      <c r="AW538" t="s">
        <v>167</v>
      </c>
      <c r="AX538" t="s">
        <v>167</v>
      </c>
      <c r="AY538" t="s">
        <v>167</v>
      </c>
      <c r="AZ538" t="s">
        <v>167</v>
      </c>
      <c r="BA538" t="s">
        <v>167</v>
      </c>
      <c r="BB538" t="s">
        <v>167</v>
      </c>
      <c r="BC538" t="s">
        <v>167</v>
      </c>
      <c r="BD538" t="s">
        <v>167</v>
      </c>
      <c r="BE538" t="s">
        <v>167</v>
      </c>
    </row>
    <row r="539" spans="1:57" x14ac:dyDescent="0.25">
      <c r="A539">
        <v>467</v>
      </c>
      <c r="B539">
        <v>467</v>
      </c>
      <c r="C539" t="s">
        <v>750</v>
      </c>
      <c r="E539" t="s">
        <v>165</v>
      </c>
      <c r="F539" t="s">
        <v>166</v>
      </c>
      <c r="G539" t="s">
        <v>167</v>
      </c>
      <c r="H539" t="s">
        <v>167</v>
      </c>
      <c r="J539" t="s">
        <v>168</v>
      </c>
      <c r="L539">
        <v>5</v>
      </c>
      <c r="N539" t="s">
        <v>169</v>
      </c>
      <c r="U539" t="s">
        <v>168</v>
      </c>
      <c r="Y539" t="s">
        <v>168</v>
      </c>
      <c r="AC539" t="s">
        <v>168</v>
      </c>
      <c r="AG539" t="s">
        <v>168</v>
      </c>
      <c r="AK539" t="s">
        <v>168</v>
      </c>
      <c r="AN539">
        <v>25569</v>
      </c>
      <c r="AP539" t="s">
        <v>173</v>
      </c>
      <c r="AQ539">
        <v>25569</v>
      </c>
      <c r="AR539" t="s">
        <v>173</v>
      </c>
      <c r="AS539" t="s">
        <v>174</v>
      </c>
      <c r="AT539" t="s">
        <v>167</v>
      </c>
      <c r="AV539" t="s">
        <v>167</v>
      </c>
      <c r="AW539" t="s">
        <v>167</v>
      </c>
      <c r="AX539" t="s">
        <v>167</v>
      </c>
      <c r="AY539" t="s">
        <v>167</v>
      </c>
      <c r="AZ539" t="s">
        <v>167</v>
      </c>
      <c r="BA539" t="s">
        <v>167</v>
      </c>
      <c r="BB539" t="s">
        <v>167</v>
      </c>
      <c r="BC539" t="s">
        <v>167</v>
      </c>
      <c r="BD539" t="s">
        <v>167</v>
      </c>
      <c r="BE539" t="s">
        <v>167</v>
      </c>
    </row>
    <row r="540" spans="1:57" x14ac:dyDescent="0.25">
      <c r="A540">
        <v>468</v>
      </c>
      <c r="B540">
        <v>468</v>
      </c>
      <c r="C540" t="s">
        <v>751</v>
      </c>
      <c r="E540" t="s">
        <v>165</v>
      </c>
      <c r="F540" t="s">
        <v>166</v>
      </c>
      <c r="G540" t="s">
        <v>167</v>
      </c>
      <c r="H540" t="s">
        <v>167</v>
      </c>
      <c r="J540" t="s">
        <v>168</v>
      </c>
      <c r="L540">
        <v>10</v>
      </c>
      <c r="N540" t="s">
        <v>169</v>
      </c>
      <c r="U540" t="s">
        <v>168</v>
      </c>
      <c r="Y540" t="s">
        <v>168</v>
      </c>
      <c r="AC540" t="s">
        <v>168</v>
      </c>
      <c r="AG540" t="s">
        <v>168</v>
      </c>
      <c r="AK540" t="s">
        <v>168</v>
      </c>
      <c r="AN540">
        <v>25569</v>
      </c>
      <c r="AP540" t="s">
        <v>173</v>
      </c>
      <c r="AQ540">
        <v>25569</v>
      </c>
      <c r="AR540" t="s">
        <v>173</v>
      </c>
      <c r="AS540" t="s">
        <v>174</v>
      </c>
      <c r="AT540" t="s">
        <v>167</v>
      </c>
      <c r="AV540" t="s">
        <v>167</v>
      </c>
      <c r="AW540" t="s">
        <v>167</v>
      </c>
      <c r="AX540" t="s">
        <v>167</v>
      </c>
      <c r="AY540" t="s">
        <v>167</v>
      </c>
      <c r="AZ540" t="s">
        <v>167</v>
      </c>
      <c r="BA540" t="s">
        <v>167</v>
      </c>
      <c r="BB540" t="s">
        <v>167</v>
      </c>
      <c r="BC540" t="s">
        <v>167</v>
      </c>
      <c r="BD540" t="s">
        <v>167</v>
      </c>
      <c r="BE540" t="s">
        <v>167</v>
      </c>
    </row>
    <row r="541" spans="1:57" x14ac:dyDescent="0.25">
      <c r="A541">
        <v>31</v>
      </c>
      <c r="B541">
        <v>31</v>
      </c>
      <c r="C541" t="s">
        <v>752</v>
      </c>
      <c r="E541" t="s">
        <v>165</v>
      </c>
      <c r="F541" t="s">
        <v>166</v>
      </c>
      <c r="G541" t="s">
        <v>167</v>
      </c>
      <c r="H541" t="s">
        <v>167</v>
      </c>
      <c r="J541" t="s">
        <v>168</v>
      </c>
      <c r="L541">
        <v>665</v>
      </c>
      <c r="N541" t="s">
        <v>169</v>
      </c>
      <c r="U541" t="s">
        <v>168</v>
      </c>
      <c r="Y541" t="s">
        <v>168</v>
      </c>
      <c r="AC541" t="s">
        <v>168</v>
      </c>
      <c r="AG541" t="s">
        <v>168</v>
      </c>
      <c r="AK541" t="s">
        <v>168</v>
      </c>
      <c r="AN541">
        <v>25569</v>
      </c>
      <c r="AP541" t="s">
        <v>173</v>
      </c>
      <c r="AQ541">
        <v>25569</v>
      </c>
      <c r="AR541" t="s">
        <v>173</v>
      </c>
      <c r="AS541" t="s">
        <v>174</v>
      </c>
      <c r="AT541" t="s">
        <v>167</v>
      </c>
      <c r="AV541" t="s">
        <v>167</v>
      </c>
      <c r="AW541" t="s">
        <v>167</v>
      </c>
      <c r="AX541" t="s">
        <v>167</v>
      </c>
      <c r="AY541" t="s">
        <v>167</v>
      </c>
      <c r="AZ541" t="s">
        <v>167</v>
      </c>
      <c r="BA541" t="s">
        <v>167</v>
      </c>
      <c r="BB541" t="s">
        <v>167</v>
      </c>
      <c r="BC541" t="s">
        <v>167</v>
      </c>
      <c r="BD541" t="s">
        <v>167</v>
      </c>
      <c r="BE541" t="s">
        <v>167</v>
      </c>
    </row>
    <row r="542" spans="1:57" x14ac:dyDescent="0.25">
      <c r="A542">
        <v>64</v>
      </c>
      <c r="B542">
        <v>64</v>
      </c>
      <c r="C542" t="s">
        <v>753</v>
      </c>
      <c r="E542" t="s">
        <v>165</v>
      </c>
      <c r="F542" t="s">
        <v>166</v>
      </c>
      <c r="G542" t="s">
        <v>167</v>
      </c>
      <c r="H542" t="s">
        <v>167</v>
      </c>
      <c r="J542" t="s">
        <v>168</v>
      </c>
      <c r="L542">
        <v>303</v>
      </c>
      <c r="N542" t="s">
        <v>169</v>
      </c>
      <c r="U542" t="s">
        <v>168</v>
      </c>
      <c r="Y542" t="s">
        <v>168</v>
      </c>
      <c r="AC542" t="s">
        <v>168</v>
      </c>
      <c r="AG542" t="s">
        <v>168</v>
      </c>
      <c r="AK542" t="s">
        <v>168</v>
      </c>
      <c r="AN542">
        <v>25569</v>
      </c>
      <c r="AP542" t="s">
        <v>173</v>
      </c>
      <c r="AQ542">
        <v>25569</v>
      </c>
      <c r="AR542" t="s">
        <v>173</v>
      </c>
      <c r="AS542" t="s">
        <v>174</v>
      </c>
      <c r="AT542" t="s">
        <v>167</v>
      </c>
      <c r="AV542" t="s">
        <v>167</v>
      </c>
      <c r="AW542" t="s">
        <v>167</v>
      </c>
      <c r="AX542" t="s">
        <v>167</v>
      </c>
      <c r="AY542" t="s">
        <v>167</v>
      </c>
      <c r="AZ542" t="s">
        <v>167</v>
      </c>
      <c r="BA542" t="s">
        <v>167</v>
      </c>
      <c r="BB542" t="s">
        <v>167</v>
      </c>
      <c r="BC542" t="s">
        <v>167</v>
      </c>
      <c r="BD542" t="s">
        <v>167</v>
      </c>
      <c r="BE542" t="s">
        <v>167</v>
      </c>
    </row>
    <row r="543" spans="1:57" x14ac:dyDescent="0.25">
      <c r="A543">
        <v>68</v>
      </c>
      <c r="B543">
        <v>68</v>
      </c>
      <c r="C543" t="s">
        <v>754</v>
      </c>
      <c r="E543" t="s">
        <v>165</v>
      </c>
      <c r="F543" t="s">
        <v>166</v>
      </c>
      <c r="G543" t="s">
        <v>167</v>
      </c>
      <c r="H543" t="s">
        <v>167</v>
      </c>
      <c r="J543" t="s">
        <v>168</v>
      </c>
      <c r="L543">
        <v>950</v>
      </c>
      <c r="N543" t="s">
        <v>169</v>
      </c>
      <c r="U543" t="s">
        <v>168</v>
      </c>
      <c r="Y543" t="s">
        <v>168</v>
      </c>
      <c r="AC543" t="s">
        <v>168</v>
      </c>
      <c r="AG543" t="s">
        <v>168</v>
      </c>
      <c r="AK543" t="s">
        <v>168</v>
      </c>
      <c r="AN543">
        <v>25569</v>
      </c>
      <c r="AP543" t="s">
        <v>173</v>
      </c>
      <c r="AQ543">
        <v>25569</v>
      </c>
      <c r="AR543" t="s">
        <v>173</v>
      </c>
      <c r="AS543" t="s">
        <v>174</v>
      </c>
      <c r="AT543" t="s">
        <v>167</v>
      </c>
      <c r="AV543" t="s">
        <v>167</v>
      </c>
      <c r="AW543" t="s">
        <v>167</v>
      </c>
      <c r="AX543" t="s">
        <v>167</v>
      </c>
      <c r="AY543" t="s">
        <v>167</v>
      </c>
      <c r="AZ543" t="s">
        <v>167</v>
      </c>
      <c r="BA543" t="s">
        <v>167</v>
      </c>
      <c r="BB543" t="s">
        <v>167</v>
      </c>
      <c r="BC543" t="s">
        <v>167</v>
      </c>
      <c r="BD543" t="s">
        <v>167</v>
      </c>
      <c r="BE543" t="s">
        <v>167</v>
      </c>
    </row>
    <row r="544" spans="1:57" x14ac:dyDescent="0.25">
      <c r="A544">
        <v>276</v>
      </c>
      <c r="B544">
        <v>276</v>
      </c>
      <c r="C544" t="s">
        <v>755</v>
      </c>
      <c r="E544" t="s">
        <v>165</v>
      </c>
      <c r="F544" t="s">
        <v>166</v>
      </c>
      <c r="G544" t="s">
        <v>167</v>
      </c>
      <c r="H544" t="s">
        <v>167</v>
      </c>
      <c r="J544" t="s">
        <v>168</v>
      </c>
      <c r="L544">
        <v>295</v>
      </c>
      <c r="N544" t="s">
        <v>169</v>
      </c>
      <c r="U544" t="s">
        <v>168</v>
      </c>
      <c r="Y544" t="s">
        <v>168</v>
      </c>
      <c r="AC544" t="s">
        <v>168</v>
      </c>
      <c r="AG544" t="s">
        <v>168</v>
      </c>
      <c r="AK544" t="s">
        <v>168</v>
      </c>
      <c r="AN544">
        <v>25569</v>
      </c>
      <c r="AP544" t="s">
        <v>173</v>
      </c>
      <c r="AQ544">
        <v>25569</v>
      </c>
      <c r="AR544" t="s">
        <v>173</v>
      </c>
      <c r="AS544" t="s">
        <v>174</v>
      </c>
      <c r="AT544" t="s">
        <v>167</v>
      </c>
      <c r="AV544" t="s">
        <v>167</v>
      </c>
      <c r="AW544" t="s">
        <v>167</v>
      </c>
      <c r="AX544" t="s">
        <v>167</v>
      </c>
      <c r="AY544" t="s">
        <v>167</v>
      </c>
      <c r="AZ544" t="s">
        <v>167</v>
      </c>
      <c r="BA544" t="s">
        <v>167</v>
      </c>
      <c r="BB544" t="s">
        <v>167</v>
      </c>
      <c r="BC544" t="s">
        <v>167</v>
      </c>
      <c r="BD544" t="s">
        <v>167</v>
      </c>
      <c r="BE544" t="s">
        <v>167</v>
      </c>
    </row>
    <row r="545" spans="1:57" x14ac:dyDescent="0.25">
      <c r="A545">
        <v>469</v>
      </c>
      <c r="B545">
        <v>469</v>
      </c>
      <c r="C545" t="s">
        <v>756</v>
      </c>
      <c r="E545" t="s">
        <v>165</v>
      </c>
      <c r="F545" t="s">
        <v>166</v>
      </c>
      <c r="G545" t="s">
        <v>167</v>
      </c>
      <c r="H545" t="s">
        <v>167</v>
      </c>
      <c r="J545" t="s">
        <v>168</v>
      </c>
      <c r="L545">
        <v>0.2</v>
      </c>
      <c r="N545" t="s">
        <v>169</v>
      </c>
      <c r="U545" t="s">
        <v>168</v>
      </c>
      <c r="Y545" t="s">
        <v>168</v>
      </c>
      <c r="AC545" t="s">
        <v>168</v>
      </c>
      <c r="AG545" t="s">
        <v>168</v>
      </c>
      <c r="AK545" t="s">
        <v>168</v>
      </c>
      <c r="AN545">
        <v>25569</v>
      </c>
      <c r="AP545" t="s">
        <v>173</v>
      </c>
      <c r="AQ545">
        <v>25569</v>
      </c>
      <c r="AR545" t="s">
        <v>173</v>
      </c>
      <c r="AS545" t="s">
        <v>174</v>
      </c>
      <c r="AT545" t="s">
        <v>167</v>
      </c>
      <c r="AV545" t="s">
        <v>167</v>
      </c>
      <c r="AW545" t="s">
        <v>167</v>
      </c>
      <c r="AX545" t="s">
        <v>167</v>
      </c>
      <c r="AY545" t="s">
        <v>167</v>
      </c>
      <c r="AZ545" t="s">
        <v>167</v>
      </c>
      <c r="BA545" t="s">
        <v>167</v>
      </c>
      <c r="BB545" t="s">
        <v>167</v>
      </c>
      <c r="BC545" t="s">
        <v>167</v>
      </c>
      <c r="BD545" t="s">
        <v>167</v>
      </c>
      <c r="BE545" t="s">
        <v>167</v>
      </c>
    </row>
    <row r="546" spans="1:57" x14ac:dyDescent="0.25">
      <c r="A546">
        <v>644</v>
      </c>
      <c r="B546">
        <v>644</v>
      </c>
      <c r="C546" t="s">
        <v>757</v>
      </c>
      <c r="E546" t="s">
        <v>165</v>
      </c>
      <c r="F546" t="s">
        <v>166</v>
      </c>
      <c r="G546" t="s">
        <v>167</v>
      </c>
      <c r="H546" t="s">
        <v>167</v>
      </c>
      <c r="J546" t="s">
        <v>168</v>
      </c>
      <c r="L546">
        <v>0.16</v>
      </c>
      <c r="N546" t="s">
        <v>169</v>
      </c>
      <c r="U546" t="s">
        <v>168</v>
      </c>
      <c r="Y546" t="s">
        <v>168</v>
      </c>
      <c r="AC546" t="s">
        <v>168</v>
      </c>
      <c r="AG546" t="s">
        <v>168</v>
      </c>
      <c r="AK546" t="s">
        <v>168</v>
      </c>
      <c r="AN546">
        <v>25569</v>
      </c>
      <c r="AP546" t="s">
        <v>173</v>
      </c>
      <c r="AQ546">
        <v>25569</v>
      </c>
      <c r="AR546" t="s">
        <v>173</v>
      </c>
      <c r="AS546">
        <v>25569</v>
      </c>
      <c r="AT546" t="s">
        <v>167</v>
      </c>
      <c r="AV546" t="s">
        <v>167</v>
      </c>
      <c r="AW546" t="s">
        <v>167</v>
      </c>
      <c r="AX546" t="s">
        <v>167</v>
      </c>
      <c r="AY546" t="s">
        <v>167</v>
      </c>
      <c r="AZ546" t="s">
        <v>167</v>
      </c>
      <c r="BA546" t="s">
        <v>167</v>
      </c>
      <c r="BB546" t="s">
        <v>167</v>
      </c>
      <c r="BC546" t="s">
        <v>167</v>
      </c>
      <c r="BD546" t="s">
        <v>167</v>
      </c>
      <c r="BE546" t="s">
        <v>167</v>
      </c>
    </row>
    <row r="547" spans="1:57" x14ac:dyDescent="0.25">
      <c r="A547">
        <v>645</v>
      </c>
      <c r="B547">
        <v>645</v>
      </c>
      <c r="C547" t="s">
        <v>758</v>
      </c>
      <c r="E547" t="s">
        <v>165</v>
      </c>
      <c r="F547" t="s">
        <v>166</v>
      </c>
      <c r="G547" t="s">
        <v>167</v>
      </c>
      <c r="H547" t="s">
        <v>167</v>
      </c>
      <c r="J547" t="s">
        <v>168</v>
      </c>
      <c r="L547">
        <v>10</v>
      </c>
      <c r="N547" t="s">
        <v>169</v>
      </c>
      <c r="U547" t="s">
        <v>168</v>
      </c>
      <c r="Y547" t="s">
        <v>168</v>
      </c>
      <c r="AC547" t="s">
        <v>168</v>
      </c>
      <c r="AG547" t="s">
        <v>168</v>
      </c>
      <c r="AK547" t="s">
        <v>168</v>
      </c>
      <c r="AN547">
        <v>25569</v>
      </c>
      <c r="AP547" t="s">
        <v>173</v>
      </c>
      <c r="AQ547">
        <v>25569</v>
      </c>
      <c r="AR547" t="s">
        <v>173</v>
      </c>
      <c r="AS547">
        <v>25569</v>
      </c>
      <c r="AT547" t="s">
        <v>167</v>
      </c>
      <c r="AV547" t="s">
        <v>167</v>
      </c>
      <c r="AW547" t="s">
        <v>167</v>
      </c>
      <c r="AX547" t="s">
        <v>167</v>
      </c>
      <c r="AY547" t="s">
        <v>167</v>
      </c>
      <c r="AZ547" t="s">
        <v>167</v>
      </c>
      <c r="BA547" t="s">
        <v>167</v>
      </c>
      <c r="BB547" t="s">
        <v>167</v>
      </c>
      <c r="BC547" t="s">
        <v>167</v>
      </c>
      <c r="BD547" t="s">
        <v>167</v>
      </c>
      <c r="BE547" t="s">
        <v>167</v>
      </c>
    </row>
    <row r="548" spans="1:57" x14ac:dyDescent="0.25">
      <c r="A548">
        <v>470</v>
      </c>
      <c r="B548">
        <v>470</v>
      </c>
      <c r="C548" t="s">
        <v>759</v>
      </c>
      <c r="E548" t="s">
        <v>165</v>
      </c>
      <c r="F548" t="s">
        <v>166</v>
      </c>
      <c r="G548" t="s">
        <v>167</v>
      </c>
      <c r="H548" t="s">
        <v>167</v>
      </c>
      <c r="J548" t="s">
        <v>168</v>
      </c>
      <c r="L548">
        <v>10</v>
      </c>
      <c r="N548" t="s">
        <v>169</v>
      </c>
      <c r="U548" t="s">
        <v>168</v>
      </c>
      <c r="Y548" t="s">
        <v>168</v>
      </c>
      <c r="AC548" t="s">
        <v>168</v>
      </c>
      <c r="AG548" t="s">
        <v>168</v>
      </c>
      <c r="AK548" t="s">
        <v>168</v>
      </c>
      <c r="AN548">
        <v>25569</v>
      </c>
      <c r="AP548" t="s">
        <v>173</v>
      </c>
      <c r="AQ548">
        <v>25569</v>
      </c>
      <c r="AR548" t="s">
        <v>173</v>
      </c>
      <c r="AS548" t="s">
        <v>174</v>
      </c>
      <c r="AT548" t="s">
        <v>167</v>
      </c>
      <c r="AV548" t="s">
        <v>167</v>
      </c>
      <c r="AW548" t="s">
        <v>167</v>
      </c>
      <c r="AX548" t="s">
        <v>167</v>
      </c>
      <c r="AY548" t="s">
        <v>167</v>
      </c>
      <c r="AZ548" t="s">
        <v>167</v>
      </c>
      <c r="BA548" t="s">
        <v>167</v>
      </c>
      <c r="BB548" t="s">
        <v>167</v>
      </c>
      <c r="BC548" t="s">
        <v>167</v>
      </c>
      <c r="BD548" t="s">
        <v>167</v>
      </c>
      <c r="BE548" t="s">
        <v>167</v>
      </c>
    </row>
    <row r="549" spans="1:57" x14ac:dyDescent="0.25">
      <c r="A549">
        <v>472</v>
      </c>
      <c r="B549">
        <v>472</v>
      </c>
      <c r="C549" t="s">
        <v>760</v>
      </c>
      <c r="E549" t="s">
        <v>165</v>
      </c>
      <c r="F549" t="s">
        <v>166</v>
      </c>
      <c r="G549" t="s">
        <v>167</v>
      </c>
      <c r="H549" t="s">
        <v>167</v>
      </c>
      <c r="J549" t="s">
        <v>168</v>
      </c>
      <c r="L549">
        <v>2</v>
      </c>
      <c r="N549" t="s">
        <v>169</v>
      </c>
      <c r="U549" t="s">
        <v>168</v>
      </c>
      <c r="Y549" t="s">
        <v>168</v>
      </c>
      <c r="AC549" t="s">
        <v>168</v>
      </c>
      <c r="AG549" t="s">
        <v>168</v>
      </c>
      <c r="AK549" t="s">
        <v>168</v>
      </c>
      <c r="AN549">
        <v>25569</v>
      </c>
      <c r="AP549" t="s">
        <v>173</v>
      </c>
      <c r="AQ549">
        <v>25569</v>
      </c>
      <c r="AR549" t="s">
        <v>173</v>
      </c>
      <c r="AS549" t="s">
        <v>174</v>
      </c>
      <c r="AT549" t="s">
        <v>167</v>
      </c>
      <c r="AV549" t="s">
        <v>167</v>
      </c>
      <c r="AW549" t="s">
        <v>167</v>
      </c>
      <c r="AX549" t="s">
        <v>167</v>
      </c>
      <c r="AY549" t="s">
        <v>167</v>
      </c>
      <c r="AZ549" t="s">
        <v>167</v>
      </c>
      <c r="BA549" t="s">
        <v>167</v>
      </c>
      <c r="BB549" t="s">
        <v>167</v>
      </c>
      <c r="BC549" t="s">
        <v>167</v>
      </c>
      <c r="BD549" t="s">
        <v>167</v>
      </c>
      <c r="BE549" t="s">
        <v>167</v>
      </c>
    </row>
    <row r="550" spans="1:57" x14ac:dyDescent="0.25">
      <c r="A550">
        <v>473</v>
      </c>
      <c r="B550">
        <v>473</v>
      </c>
      <c r="C550" t="s">
        <v>761</v>
      </c>
      <c r="E550" t="s">
        <v>165</v>
      </c>
      <c r="F550" t="s">
        <v>166</v>
      </c>
      <c r="G550" t="s">
        <v>167</v>
      </c>
      <c r="H550" t="s">
        <v>167</v>
      </c>
      <c r="J550" t="s">
        <v>168</v>
      </c>
      <c r="L550">
        <v>0.1</v>
      </c>
      <c r="N550" t="s">
        <v>169</v>
      </c>
      <c r="U550" t="s">
        <v>168</v>
      </c>
      <c r="Y550" t="s">
        <v>168</v>
      </c>
      <c r="AC550" t="s">
        <v>168</v>
      </c>
      <c r="AG550" t="s">
        <v>168</v>
      </c>
      <c r="AK550" t="s">
        <v>168</v>
      </c>
      <c r="AN550">
        <v>25569</v>
      </c>
      <c r="AP550" t="s">
        <v>173</v>
      </c>
      <c r="AQ550">
        <v>25569</v>
      </c>
      <c r="AR550" t="s">
        <v>173</v>
      </c>
      <c r="AS550" t="s">
        <v>174</v>
      </c>
      <c r="AT550" t="s">
        <v>167</v>
      </c>
      <c r="AV550" t="s">
        <v>167</v>
      </c>
      <c r="AW550" t="s">
        <v>167</v>
      </c>
      <c r="AX550" t="s">
        <v>167</v>
      </c>
      <c r="AY550" t="s">
        <v>167</v>
      </c>
      <c r="AZ550" t="s">
        <v>167</v>
      </c>
      <c r="BA550" t="s">
        <v>167</v>
      </c>
      <c r="BB550" t="s">
        <v>167</v>
      </c>
      <c r="BC550" t="s">
        <v>167</v>
      </c>
      <c r="BD550" t="s">
        <v>167</v>
      </c>
      <c r="BE550" t="s">
        <v>167</v>
      </c>
    </row>
    <row r="551" spans="1:57" x14ac:dyDescent="0.25">
      <c r="A551">
        <v>471</v>
      </c>
      <c r="B551">
        <v>471</v>
      </c>
      <c r="C551" t="s">
        <v>762</v>
      </c>
      <c r="E551" t="s">
        <v>165</v>
      </c>
      <c r="F551" t="s">
        <v>166</v>
      </c>
      <c r="G551" t="s">
        <v>167</v>
      </c>
      <c r="H551" t="s">
        <v>167</v>
      </c>
      <c r="J551" t="s">
        <v>168</v>
      </c>
      <c r="L551">
        <v>10</v>
      </c>
      <c r="N551" t="s">
        <v>169</v>
      </c>
      <c r="U551" t="s">
        <v>168</v>
      </c>
      <c r="Y551" t="s">
        <v>168</v>
      </c>
      <c r="AC551" t="s">
        <v>168</v>
      </c>
      <c r="AG551" t="s">
        <v>168</v>
      </c>
      <c r="AK551" t="s">
        <v>168</v>
      </c>
      <c r="AN551">
        <v>25569</v>
      </c>
      <c r="AP551" t="s">
        <v>173</v>
      </c>
      <c r="AQ551">
        <v>25569</v>
      </c>
      <c r="AR551" t="s">
        <v>173</v>
      </c>
      <c r="AS551" t="s">
        <v>174</v>
      </c>
      <c r="AT551" t="s">
        <v>167</v>
      </c>
      <c r="AV551" t="s">
        <v>167</v>
      </c>
      <c r="AW551" t="s">
        <v>167</v>
      </c>
      <c r="AX551" t="s">
        <v>167</v>
      </c>
      <c r="AY551" t="s">
        <v>167</v>
      </c>
      <c r="AZ551" t="s">
        <v>167</v>
      </c>
      <c r="BA551" t="s">
        <v>167</v>
      </c>
      <c r="BB551" t="s">
        <v>167</v>
      </c>
      <c r="BC551" t="s">
        <v>167</v>
      </c>
      <c r="BD551" t="s">
        <v>167</v>
      </c>
      <c r="BE551" t="s">
        <v>167</v>
      </c>
    </row>
    <row r="552" spans="1:57" x14ac:dyDescent="0.25">
      <c r="A552">
        <v>474</v>
      </c>
      <c r="B552">
        <v>474</v>
      </c>
      <c r="C552" t="s">
        <v>763</v>
      </c>
      <c r="E552" t="s">
        <v>165</v>
      </c>
      <c r="F552" t="s">
        <v>166</v>
      </c>
      <c r="G552" t="s">
        <v>167</v>
      </c>
      <c r="H552" t="s">
        <v>167</v>
      </c>
      <c r="J552" t="s">
        <v>168</v>
      </c>
      <c r="L552">
        <v>10</v>
      </c>
      <c r="N552" t="s">
        <v>169</v>
      </c>
      <c r="U552" t="s">
        <v>168</v>
      </c>
      <c r="Y552" t="s">
        <v>168</v>
      </c>
      <c r="AC552" t="s">
        <v>168</v>
      </c>
      <c r="AG552" t="s">
        <v>168</v>
      </c>
      <c r="AK552" t="s">
        <v>168</v>
      </c>
      <c r="AN552">
        <v>25569</v>
      </c>
      <c r="AP552" t="s">
        <v>173</v>
      </c>
      <c r="AQ552">
        <v>25569</v>
      </c>
      <c r="AR552" t="s">
        <v>173</v>
      </c>
      <c r="AS552" t="s">
        <v>174</v>
      </c>
      <c r="AT552" t="s">
        <v>167</v>
      </c>
      <c r="AV552" t="s">
        <v>167</v>
      </c>
      <c r="AW552" t="s">
        <v>167</v>
      </c>
      <c r="AX552" t="s">
        <v>167</v>
      </c>
      <c r="AY552" t="s">
        <v>167</v>
      </c>
      <c r="AZ552" t="s">
        <v>167</v>
      </c>
      <c r="BA552" t="s">
        <v>167</v>
      </c>
      <c r="BB552" t="s">
        <v>167</v>
      </c>
      <c r="BC552" t="s">
        <v>167</v>
      </c>
      <c r="BD552" t="s">
        <v>167</v>
      </c>
      <c r="BE552" t="s">
        <v>167</v>
      </c>
    </row>
    <row r="553" spans="1:57" x14ac:dyDescent="0.25">
      <c r="A553">
        <v>475</v>
      </c>
      <c r="B553">
        <v>475</v>
      </c>
      <c r="C553" t="s">
        <v>764</v>
      </c>
      <c r="E553" t="s">
        <v>165</v>
      </c>
      <c r="F553" t="s">
        <v>166</v>
      </c>
      <c r="G553" t="s">
        <v>167</v>
      </c>
      <c r="H553" t="s">
        <v>167</v>
      </c>
      <c r="J553" t="s">
        <v>168</v>
      </c>
      <c r="L553">
        <v>0.05</v>
      </c>
      <c r="N553" t="s">
        <v>169</v>
      </c>
      <c r="U553" t="s">
        <v>168</v>
      </c>
      <c r="Y553" t="s">
        <v>168</v>
      </c>
      <c r="AC553" t="s">
        <v>168</v>
      </c>
      <c r="AG553" t="s">
        <v>168</v>
      </c>
      <c r="AK553" t="s">
        <v>168</v>
      </c>
      <c r="AN553">
        <v>25569</v>
      </c>
      <c r="AP553" t="s">
        <v>173</v>
      </c>
      <c r="AQ553">
        <v>25569</v>
      </c>
      <c r="AR553" t="s">
        <v>173</v>
      </c>
      <c r="AS553" t="s">
        <v>174</v>
      </c>
      <c r="AT553" t="s">
        <v>167</v>
      </c>
      <c r="AV553" t="s">
        <v>167</v>
      </c>
      <c r="AW553" t="s">
        <v>167</v>
      </c>
      <c r="AX553" t="s">
        <v>167</v>
      </c>
      <c r="AY553" t="s">
        <v>167</v>
      </c>
      <c r="AZ553" t="s">
        <v>167</v>
      </c>
      <c r="BA553" t="s">
        <v>167</v>
      </c>
      <c r="BB553" t="s">
        <v>167</v>
      </c>
      <c r="BC553" t="s">
        <v>167</v>
      </c>
      <c r="BD553" t="s">
        <v>167</v>
      </c>
      <c r="BE553" t="s">
        <v>167</v>
      </c>
    </row>
    <row r="554" spans="1:57" x14ac:dyDescent="0.25">
      <c r="A554">
        <v>476</v>
      </c>
      <c r="B554">
        <v>476</v>
      </c>
      <c r="C554" t="s">
        <v>765</v>
      </c>
      <c r="E554" t="s">
        <v>165</v>
      </c>
      <c r="F554" t="s">
        <v>166</v>
      </c>
      <c r="G554" t="s">
        <v>167</v>
      </c>
      <c r="H554" t="s">
        <v>167</v>
      </c>
      <c r="J554" t="s">
        <v>168</v>
      </c>
      <c r="L554">
        <v>0.1</v>
      </c>
      <c r="N554" t="s">
        <v>169</v>
      </c>
      <c r="U554" t="s">
        <v>168</v>
      </c>
      <c r="Y554" t="s">
        <v>168</v>
      </c>
      <c r="AC554" t="s">
        <v>168</v>
      </c>
      <c r="AG554" t="s">
        <v>168</v>
      </c>
      <c r="AK554" t="s">
        <v>168</v>
      </c>
      <c r="AN554">
        <v>25569</v>
      </c>
      <c r="AP554" t="s">
        <v>173</v>
      </c>
      <c r="AQ554">
        <v>25569</v>
      </c>
      <c r="AR554" t="s">
        <v>173</v>
      </c>
      <c r="AS554" t="s">
        <v>174</v>
      </c>
      <c r="AT554" t="s">
        <v>167</v>
      </c>
      <c r="AV554" t="s">
        <v>167</v>
      </c>
      <c r="AW554" t="s">
        <v>167</v>
      </c>
      <c r="AX554" t="s">
        <v>167</v>
      </c>
      <c r="AY554" t="s">
        <v>167</v>
      </c>
      <c r="AZ554" t="s">
        <v>167</v>
      </c>
      <c r="BA554" t="s">
        <v>167</v>
      </c>
      <c r="BB554" t="s">
        <v>167</v>
      </c>
      <c r="BC554" t="s">
        <v>167</v>
      </c>
      <c r="BD554" t="s">
        <v>167</v>
      </c>
      <c r="BE554" t="s">
        <v>167</v>
      </c>
    </row>
    <row r="555" spans="1:57" x14ac:dyDescent="0.25">
      <c r="A555">
        <v>477</v>
      </c>
      <c r="B555">
        <v>477</v>
      </c>
      <c r="C555" t="s">
        <v>766</v>
      </c>
      <c r="E555" t="s">
        <v>165</v>
      </c>
      <c r="F555" t="s">
        <v>166</v>
      </c>
      <c r="G555" t="s">
        <v>167</v>
      </c>
      <c r="H555" t="s">
        <v>167</v>
      </c>
      <c r="J555" t="s">
        <v>168</v>
      </c>
      <c r="L555">
        <v>0.05</v>
      </c>
      <c r="N555" t="s">
        <v>169</v>
      </c>
      <c r="U555" t="s">
        <v>168</v>
      </c>
      <c r="Y555" t="s">
        <v>168</v>
      </c>
      <c r="AC555" t="s">
        <v>168</v>
      </c>
      <c r="AG555" t="s">
        <v>168</v>
      </c>
      <c r="AK555" t="s">
        <v>168</v>
      </c>
      <c r="AN555">
        <v>25569</v>
      </c>
      <c r="AP555" t="s">
        <v>173</v>
      </c>
      <c r="AQ555">
        <v>25569</v>
      </c>
      <c r="AR555" t="s">
        <v>173</v>
      </c>
      <c r="AS555" t="s">
        <v>174</v>
      </c>
      <c r="AT555" t="s">
        <v>167</v>
      </c>
      <c r="AV555" t="s">
        <v>167</v>
      </c>
      <c r="AW555" t="s">
        <v>167</v>
      </c>
      <c r="AX555" t="s">
        <v>167</v>
      </c>
      <c r="AY555" t="s">
        <v>167</v>
      </c>
      <c r="AZ555" t="s">
        <v>167</v>
      </c>
      <c r="BA555" t="s">
        <v>167</v>
      </c>
      <c r="BB555" t="s">
        <v>167</v>
      </c>
      <c r="BC555" t="s">
        <v>167</v>
      </c>
      <c r="BD555" t="s">
        <v>167</v>
      </c>
      <c r="BE555" t="s">
        <v>167</v>
      </c>
    </row>
    <row r="556" spans="1:57" x14ac:dyDescent="0.25">
      <c r="A556">
        <v>478</v>
      </c>
      <c r="B556">
        <v>478</v>
      </c>
      <c r="C556" t="s">
        <v>767</v>
      </c>
      <c r="E556" t="s">
        <v>165</v>
      </c>
      <c r="F556" t="s">
        <v>166</v>
      </c>
      <c r="G556" t="s">
        <v>167</v>
      </c>
      <c r="H556" t="s">
        <v>167</v>
      </c>
      <c r="J556" t="s">
        <v>168</v>
      </c>
      <c r="L556">
        <v>0.1</v>
      </c>
      <c r="N556" t="s">
        <v>169</v>
      </c>
      <c r="U556" t="s">
        <v>168</v>
      </c>
      <c r="Y556" t="s">
        <v>168</v>
      </c>
      <c r="AC556" t="s">
        <v>168</v>
      </c>
      <c r="AG556" t="s">
        <v>168</v>
      </c>
      <c r="AK556" t="s">
        <v>168</v>
      </c>
      <c r="AN556">
        <v>25569</v>
      </c>
      <c r="AP556" t="s">
        <v>173</v>
      </c>
      <c r="AQ556">
        <v>25569</v>
      </c>
      <c r="AR556" t="s">
        <v>173</v>
      </c>
      <c r="AS556" t="s">
        <v>174</v>
      </c>
      <c r="AT556" t="s">
        <v>167</v>
      </c>
      <c r="AV556" t="s">
        <v>167</v>
      </c>
      <c r="AW556" t="s">
        <v>167</v>
      </c>
      <c r="AX556" t="s">
        <v>167</v>
      </c>
      <c r="AY556" t="s">
        <v>167</v>
      </c>
      <c r="AZ556" t="s">
        <v>167</v>
      </c>
      <c r="BA556" t="s">
        <v>167</v>
      </c>
      <c r="BB556" t="s">
        <v>167</v>
      </c>
      <c r="BC556" t="s">
        <v>167</v>
      </c>
      <c r="BD556" t="s">
        <v>167</v>
      </c>
      <c r="BE556" t="s">
        <v>167</v>
      </c>
    </row>
    <row r="557" spans="1:57" x14ac:dyDescent="0.25">
      <c r="A557">
        <v>479</v>
      </c>
      <c r="B557">
        <v>479</v>
      </c>
      <c r="C557" t="s">
        <v>768</v>
      </c>
      <c r="E557" t="s">
        <v>165</v>
      </c>
      <c r="F557" t="s">
        <v>166</v>
      </c>
      <c r="G557" t="s">
        <v>167</v>
      </c>
      <c r="H557" t="s">
        <v>167</v>
      </c>
      <c r="J557" t="s">
        <v>168</v>
      </c>
      <c r="L557">
        <v>10</v>
      </c>
      <c r="N557" t="s">
        <v>169</v>
      </c>
      <c r="U557" t="s">
        <v>168</v>
      </c>
      <c r="Y557" t="s">
        <v>168</v>
      </c>
      <c r="AC557" t="s">
        <v>168</v>
      </c>
      <c r="AG557" t="s">
        <v>168</v>
      </c>
      <c r="AK557" t="s">
        <v>168</v>
      </c>
      <c r="AN557">
        <v>25569</v>
      </c>
      <c r="AP557" t="s">
        <v>173</v>
      </c>
      <c r="AQ557">
        <v>25569</v>
      </c>
      <c r="AR557" t="s">
        <v>173</v>
      </c>
      <c r="AS557" t="s">
        <v>174</v>
      </c>
      <c r="AT557" t="s">
        <v>167</v>
      </c>
      <c r="AV557" t="s">
        <v>167</v>
      </c>
      <c r="AW557" t="s">
        <v>167</v>
      </c>
      <c r="AX557" t="s">
        <v>167</v>
      </c>
      <c r="AY557" t="s">
        <v>167</v>
      </c>
      <c r="AZ557" t="s">
        <v>167</v>
      </c>
      <c r="BA557" t="s">
        <v>167</v>
      </c>
      <c r="BB557" t="s">
        <v>167</v>
      </c>
      <c r="BC557" t="s">
        <v>167</v>
      </c>
      <c r="BD557" t="s">
        <v>167</v>
      </c>
      <c r="BE557" t="s">
        <v>167</v>
      </c>
    </row>
    <row r="558" spans="1:57" x14ac:dyDescent="0.25">
      <c r="A558">
        <v>480</v>
      </c>
      <c r="B558">
        <v>480</v>
      </c>
      <c r="C558" t="s">
        <v>769</v>
      </c>
      <c r="E558" t="s">
        <v>165</v>
      </c>
      <c r="F558" t="s">
        <v>166</v>
      </c>
      <c r="G558" t="s">
        <v>167</v>
      </c>
      <c r="H558" t="s">
        <v>167</v>
      </c>
      <c r="J558" t="s">
        <v>168</v>
      </c>
      <c r="L558">
        <v>10</v>
      </c>
      <c r="N558" t="s">
        <v>169</v>
      </c>
      <c r="U558" t="s">
        <v>168</v>
      </c>
      <c r="Y558" t="s">
        <v>168</v>
      </c>
      <c r="AC558" t="s">
        <v>168</v>
      </c>
      <c r="AG558" t="s">
        <v>168</v>
      </c>
      <c r="AK558" t="s">
        <v>168</v>
      </c>
      <c r="AN558">
        <v>25569</v>
      </c>
      <c r="AP558" t="s">
        <v>173</v>
      </c>
      <c r="AQ558">
        <v>25569</v>
      </c>
      <c r="AR558" t="s">
        <v>173</v>
      </c>
      <c r="AS558" t="s">
        <v>174</v>
      </c>
      <c r="AT558" t="s">
        <v>167</v>
      </c>
      <c r="AV558" t="s">
        <v>167</v>
      </c>
      <c r="AW558" t="s">
        <v>167</v>
      </c>
      <c r="AX558" t="s">
        <v>167</v>
      </c>
      <c r="AY558" t="s">
        <v>167</v>
      </c>
      <c r="AZ558" t="s">
        <v>167</v>
      </c>
      <c r="BA558" t="s">
        <v>167</v>
      </c>
      <c r="BB558" t="s">
        <v>167</v>
      </c>
      <c r="BC558" t="s">
        <v>167</v>
      </c>
      <c r="BD558" t="s">
        <v>167</v>
      </c>
      <c r="BE558" t="s">
        <v>167</v>
      </c>
    </row>
    <row r="559" spans="1:57" x14ac:dyDescent="0.25">
      <c r="A559">
        <v>481</v>
      </c>
      <c r="B559">
        <v>481</v>
      </c>
      <c r="C559" t="s">
        <v>770</v>
      </c>
      <c r="E559" t="s">
        <v>165</v>
      </c>
      <c r="F559" t="s">
        <v>166</v>
      </c>
      <c r="G559" t="s">
        <v>167</v>
      </c>
      <c r="H559" t="s">
        <v>167</v>
      </c>
      <c r="J559" t="s">
        <v>168</v>
      </c>
      <c r="L559">
        <v>6.6</v>
      </c>
      <c r="N559" t="s">
        <v>169</v>
      </c>
      <c r="U559" t="s">
        <v>168</v>
      </c>
      <c r="Y559" t="s">
        <v>168</v>
      </c>
      <c r="AC559" t="s">
        <v>168</v>
      </c>
      <c r="AG559" t="s">
        <v>168</v>
      </c>
      <c r="AK559" t="s">
        <v>168</v>
      </c>
      <c r="AN559">
        <v>25569</v>
      </c>
      <c r="AP559" t="s">
        <v>173</v>
      </c>
      <c r="AQ559">
        <v>25569</v>
      </c>
      <c r="AR559" t="s">
        <v>173</v>
      </c>
      <c r="AS559" t="s">
        <v>174</v>
      </c>
      <c r="AT559" t="s">
        <v>167</v>
      </c>
      <c r="AV559" t="s">
        <v>167</v>
      </c>
      <c r="AW559" t="s">
        <v>167</v>
      </c>
      <c r="AX559" t="s">
        <v>167</v>
      </c>
      <c r="AY559" t="s">
        <v>167</v>
      </c>
      <c r="AZ559" t="s">
        <v>167</v>
      </c>
      <c r="BA559" t="s">
        <v>167</v>
      </c>
      <c r="BB559" t="s">
        <v>167</v>
      </c>
      <c r="BC559" t="s">
        <v>167</v>
      </c>
      <c r="BD559" t="s">
        <v>167</v>
      </c>
      <c r="BE559" t="s">
        <v>167</v>
      </c>
    </row>
    <row r="560" spans="1:57" x14ac:dyDescent="0.25">
      <c r="A560">
        <v>482</v>
      </c>
      <c r="B560">
        <v>482</v>
      </c>
      <c r="C560" t="s">
        <v>771</v>
      </c>
      <c r="D560" t="s">
        <v>366</v>
      </c>
      <c r="E560" t="s">
        <v>165</v>
      </c>
      <c r="F560" t="s">
        <v>166</v>
      </c>
      <c r="G560" t="s">
        <v>167</v>
      </c>
      <c r="H560" t="s">
        <v>167</v>
      </c>
      <c r="J560" t="s">
        <v>168</v>
      </c>
      <c r="L560">
        <v>0.1</v>
      </c>
      <c r="N560" t="s">
        <v>169</v>
      </c>
      <c r="U560" t="s">
        <v>168</v>
      </c>
      <c r="Y560" t="s">
        <v>168</v>
      </c>
      <c r="AC560" t="s">
        <v>168</v>
      </c>
      <c r="AG560" t="s">
        <v>168</v>
      </c>
      <c r="AK560" t="s">
        <v>168</v>
      </c>
      <c r="AN560">
        <v>40120.47</v>
      </c>
      <c r="AP560" t="s">
        <v>171</v>
      </c>
      <c r="AQ560">
        <v>40120.47</v>
      </c>
      <c r="AR560" t="s">
        <v>173</v>
      </c>
      <c r="AS560" t="s">
        <v>174</v>
      </c>
      <c r="AT560" t="s">
        <v>167</v>
      </c>
      <c r="AV560" t="s">
        <v>167</v>
      </c>
      <c r="AW560" t="s">
        <v>167</v>
      </c>
      <c r="AX560" t="s">
        <v>167</v>
      </c>
      <c r="AY560" t="s">
        <v>167</v>
      </c>
      <c r="AZ560" t="s">
        <v>167</v>
      </c>
      <c r="BA560" t="s">
        <v>167</v>
      </c>
      <c r="BB560" t="s">
        <v>167</v>
      </c>
      <c r="BC560" t="s">
        <v>167</v>
      </c>
      <c r="BD560" t="s">
        <v>167</v>
      </c>
      <c r="BE560" t="s">
        <v>167</v>
      </c>
    </row>
    <row r="561" spans="1:57" x14ac:dyDescent="0.25">
      <c r="A561">
        <v>483</v>
      </c>
      <c r="B561">
        <v>483</v>
      </c>
      <c r="C561" t="s">
        <v>772</v>
      </c>
      <c r="E561" t="s">
        <v>165</v>
      </c>
      <c r="F561" t="s">
        <v>166</v>
      </c>
      <c r="G561" t="s">
        <v>167</v>
      </c>
      <c r="H561" t="s">
        <v>167</v>
      </c>
      <c r="J561" t="s">
        <v>168</v>
      </c>
      <c r="L561">
        <v>0.01</v>
      </c>
      <c r="N561" t="s">
        <v>169</v>
      </c>
      <c r="U561" t="s">
        <v>168</v>
      </c>
      <c r="Y561" t="s">
        <v>168</v>
      </c>
      <c r="AC561" t="s">
        <v>168</v>
      </c>
      <c r="AG561" t="s">
        <v>168</v>
      </c>
      <c r="AK561" t="s">
        <v>168</v>
      </c>
      <c r="AN561">
        <v>25569</v>
      </c>
      <c r="AP561" t="s">
        <v>173</v>
      </c>
      <c r="AQ561">
        <v>25569</v>
      </c>
      <c r="AR561" t="s">
        <v>173</v>
      </c>
      <c r="AS561" t="s">
        <v>174</v>
      </c>
      <c r="AT561" t="s">
        <v>167</v>
      </c>
      <c r="AV561" t="s">
        <v>167</v>
      </c>
      <c r="AW561" t="s">
        <v>167</v>
      </c>
      <c r="AX561" t="s">
        <v>167</v>
      </c>
      <c r="AY561" t="s">
        <v>167</v>
      </c>
      <c r="AZ561" t="s">
        <v>167</v>
      </c>
      <c r="BA561" t="s">
        <v>167</v>
      </c>
      <c r="BB561" t="s">
        <v>167</v>
      </c>
      <c r="BC561" t="s">
        <v>167</v>
      </c>
      <c r="BD561" t="s">
        <v>167</v>
      </c>
      <c r="BE561" t="s">
        <v>167</v>
      </c>
    </row>
    <row r="562" spans="1:57" x14ac:dyDescent="0.25">
      <c r="A562">
        <v>484</v>
      </c>
      <c r="B562">
        <v>484</v>
      </c>
      <c r="C562" t="s">
        <v>773</v>
      </c>
      <c r="E562" t="s">
        <v>165</v>
      </c>
      <c r="F562" t="s">
        <v>166</v>
      </c>
      <c r="G562" t="s">
        <v>167</v>
      </c>
      <c r="H562" t="s">
        <v>167</v>
      </c>
      <c r="J562" t="s">
        <v>168</v>
      </c>
      <c r="L562">
        <v>3</v>
      </c>
      <c r="N562" t="s">
        <v>169</v>
      </c>
      <c r="U562" t="s">
        <v>168</v>
      </c>
      <c r="Y562" t="s">
        <v>168</v>
      </c>
      <c r="AC562" t="s">
        <v>168</v>
      </c>
      <c r="AG562" t="s">
        <v>168</v>
      </c>
      <c r="AK562" t="s">
        <v>168</v>
      </c>
      <c r="AN562">
        <v>25569</v>
      </c>
      <c r="AP562" t="s">
        <v>173</v>
      </c>
      <c r="AQ562">
        <v>25569</v>
      </c>
      <c r="AR562" t="s">
        <v>173</v>
      </c>
      <c r="AS562" t="s">
        <v>174</v>
      </c>
      <c r="AT562" t="s">
        <v>167</v>
      </c>
      <c r="AV562" t="s">
        <v>167</v>
      </c>
      <c r="AW562" t="s">
        <v>167</v>
      </c>
      <c r="AX562" t="s">
        <v>167</v>
      </c>
      <c r="AY562" t="s">
        <v>167</v>
      </c>
      <c r="AZ562" t="s">
        <v>167</v>
      </c>
      <c r="BA562" t="s">
        <v>167</v>
      </c>
      <c r="BB562" t="s">
        <v>167</v>
      </c>
      <c r="BC562" t="s">
        <v>167</v>
      </c>
      <c r="BD562" t="s">
        <v>167</v>
      </c>
      <c r="BE562" t="s">
        <v>167</v>
      </c>
    </row>
    <row r="563" spans="1:57" x14ac:dyDescent="0.25">
      <c r="A563">
        <v>485</v>
      </c>
      <c r="B563">
        <v>485</v>
      </c>
      <c r="C563" t="s">
        <v>774</v>
      </c>
      <c r="E563" t="s">
        <v>165</v>
      </c>
      <c r="F563" t="s">
        <v>166</v>
      </c>
      <c r="G563" t="s">
        <v>167</v>
      </c>
      <c r="H563" t="s">
        <v>167</v>
      </c>
      <c r="J563" t="s">
        <v>168</v>
      </c>
      <c r="L563">
        <v>6</v>
      </c>
      <c r="N563" t="s">
        <v>169</v>
      </c>
      <c r="U563" t="s">
        <v>168</v>
      </c>
      <c r="Y563" t="s">
        <v>168</v>
      </c>
      <c r="AC563" t="s">
        <v>168</v>
      </c>
      <c r="AG563" t="s">
        <v>168</v>
      </c>
      <c r="AK563" t="s">
        <v>168</v>
      </c>
      <c r="AN563">
        <v>25569</v>
      </c>
      <c r="AP563" t="s">
        <v>173</v>
      </c>
      <c r="AQ563">
        <v>25569</v>
      </c>
      <c r="AR563" t="s">
        <v>173</v>
      </c>
      <c r="AS563" t="s">
        <v>174</v>
      </c>
      <c r="AT563" t="s">
        <v>167</v>
      </c>
      <c r="AV563" t="s">
        <v>167</v>
      </c>
      <c r="AW563" t="s">
        <v>167</v>
      </c>
      <c r="AX563" t="s">
        <v>167</v>
      </c>
      <c r="AY563" t="s">
        <v>167</v>
      </c>
      <c r="AZ563" t="s">
        <v>167</v>
      </c>
      <c r="BA563" t="s">
        <v>167</v>
      </c>
      <c r="BB563" t="s">
        <v>167</v>
      </c>
      <c r="BC563" t="s">
        <v>167</v>
      </c>
      <c r="BD563" t="s">
        <v>167</v>
      </c>
      <c r="BE563" t="s">
        <v>167</v>
      </c>
    </row>
    <row r="564" spans="1:57" x14ac:dyDescent="0.25">
      <c r="A564">
        <v>486</v>
      </c>
      <c r="B564">
        <v>486</v>
      </c>
      <c r="C564" t="s">
        <v>775</v>
      </c>
      <c r="E564" t="s">
        <v>165</v>
      </c>
      <c r="F564" t="s">
        <v>166</v>
      </c>
      <c r="G564" t="s">
        <v>167</v>
      </c>
      <c r="H564" t="s">
        <v>167</v>
      </c>
      <c r="I564" t="s">
        <v>168</v>
      </c>
      <c r="K564">
        <v>0.28999999999999998</v>
      </c>
      <c r="M564" t="s">
        <v>169</v>
      </c>
      <c r="U564" t="s">
        <v>168</v>
      </c>
      <c r="Y564" t="s">
        <v>168</v>
      </c>
      <c r="AC564" t="s">
        <v>168</v>
      </c>
      <c r="AG564" t="s">
        <v>168</v>
      </c>
      <c r="AK564" t="s">
        <v>168</v>
      </c>
      <c r="AN564">
        <v>25569</v>
      </c>
      <c r="AP564" t="s">
        <v>173</v>
      </c>
      <c r="AQ564">
        <v>25569</v>
      </c>
      <c r="AR564" t="s">
        <v>173</v>
      </c>
      <c r="AS564" t="s">
        <v>174</v>
      </c>
      <c r="AT564" t="s">
        <v>167</v>
      </c>
      <c r="AV564" t="s">
        <v>167</v>
      </c>
      <c r="AW564" t="s">
        <v>167</v>
      </c>
      <c r="AX564" t="s">
        <v>167</v>
      </c>
      <c r="AY564" t="s">
        <v>167</v>
      </c>
      <c r="AZ564" t="s">
        <v>167</v>
      </c>
      <c r="BA564" t="s">
        <v>167</v>
      </c>
      <c r="BB564" t="s">
        <v>167</v>
      </c>
      <c r="BC564" t="s">
        <v>167</v>
      </c>
      <c r="BD564" t="s">
        <v>167</v>
      </c>
      <c r="BE564" t="s">
        <v>167</v>
      </c>
    </row>
    <row r="565" spans="1:57" x14ac:dyDescent="0.25">
      <c r="A565">
        <v>487</v>
      </c>
      <c r="B565">
        <v>487</v>
      </c>
      <c r="C565" t="s">
        <v>776</v>
      </c>
      <c r="E565" t="s">
        <v>165</v>
      </c>
      <c r="F565" t="s">
        <v>166</v>
      </c>
      <c r="G565" t="s">
        <v>167</v>
      </c>
      <c r="H565" t="s">
        <v>167</v>
      </c>
      <c r="J565" t="s">
        <v>168</v>
      </c>
      <c r="L565">
        <v>5</v>
      </c>
      <c r="N565" t="s">
        <v>169</v>
      </c>
      <c r="U565" t="s">
        <v>168</v>
      </c>
      <c r="Y565" t="s">
        <v>168</v>
      </c>
      <c r="AC565" t="s">
        <v>168</v>
      </c>
      <c r="AG565" t="s">
        <v>168</v>
      </c>
      <c r="AK565" t="s">
        <v>168</v>
      </c>
      <c r="AN565">
        <v>25569</v>
      </c>
      <c r="AP565" t="s">
        <v>173</v>
      </c>
      <c r="AQ565">
        <v>25569</v>
      </c>
      <c r="AR565" t="s">
        <v>173</v>
      </c>
      <c r="AS565" t="s">
        <v>174</v>
      </c>
      <c r="AT565" t="s">
        <v>167</v>
      </c>
      <c r="AV565" t="s">
        <v>167</v>
      </c>
      <c r="AW565" t="s">
        <v>167</v>
      </c>
      <c r="AX565" t="s">
        <v>167</v>
      </c>
      <c r="AY565" t="s">
        <v>167</v>
      </c>
      <c r="AZ565" t="s">
        <v>167</v>
      </c>
      <c r="BA565" t="s">
        <v>167</v>
      </c>
      <c r="BB565" t="s">
        <v>167</v>
      </c>
      <c r="BC565" t="s">
        <v>167</v>
      </c>
      <c r="BD565" t="s">
        <v>167</v>
      </c>
      <c r="BE565" t="s">
        <v>167</v>
      </c>
    </row>
    <row r="566" spans="1:57" x14ac:dyDescent="0.25">
      <c r="A566">
        <v>488</v>
      </c>
      <c r="B566">
        <v>488</v>
      </c>
      <c r="C566" t="s">
        <v>777</v>
      </c>
      <c r="E566" t="s">
        <v>165</v>
      </c>
      <c r="F566" t="s">
        <v>166</v>
      </c>
      <c r="G566" t="s">
        <v>167</v>
      </c>
      <c r="H566" t="s">
        <v>167</v>
      </c>
      <c r="I566" t="s">
        <v>168</v>
      </c>
      <c r="K566">
        <v>5</v>
      </c>
      <c r="M566" t="s">
        <v>169</v>
      </c>
      <c r="U566" t="s">
        <v>168</v>
      </c>
      <c r="Y566" t="s">
        <v>168</v>
      </c>
      <c r="AC566" t="s">
        <v>168</v>
      </c>
      <c r="AG566" t="s">
        <v>168</v>
      </c>
      <c r="AK566" t="s">
        <v>168</v>
      </c>
      <c r="AN566">
        <v>25569</v>
      </c>
      <c r="AP566" t="s">
        <v>173</v>
      </c>
      <c r="AQ566">
        <v>25569</v>
      </c>
      <c r="AR566" t="s">
        <v>173</v>
      </c>
      <c r="AS566" t="s">
        <v>174</v>
      </c>
      <c r="AT566" t="s">
        <v>167</v>
      </c>
      <c r="AV566" t="s">
        <v>167</v>
      </c>
      <c r="AW566" t="s">
        <v>167</v>
      </c>
      <c r="AX566" t="s">
        <v>167</v>
      </c>
      <c r="AY566" t="s">
        <v>167</v>
      </c>
      <c r="AZ566" t="s">
        <v>167</v>
      </c>
      <c r="BA566" t="s">
        <v>167</v>
      </c>
      <c r="BB566" t="s">
        <v>167</v>
      </c>
      <c r="BC566" t="s">
        <v>167</v>
      </c>
      <c r="BD566" t="s">
        <v>167</v>
      </c>
      <c r="BE566" t="s">
        <v>167</v>
      </c>
    </row>
    <row r="567" spans="1:57" x14ac:dyDescent="0.25">
      <c r="A567">
        <v>489</v>
      </c>
      <c r="B567">
        <v>489</v>
      </c>
      <c r="C567" t="s">
        <v>778</v>
      </c>
      <c r="E567" t="s">
        <v>165</v>
      </c>
      <c r="F567" t="s">
        <v>166</v>
      </c>
      <c r="G567" t="s">
        <v>167</v>
      </c>
      <c r="H567" t="s">
        <v>167</v>
      </c>
      <c r="J567" t="s">
        <v>168</v>
      </c>
      <c r="L567">
        <v>0.05</v>
      </c>
      <c r="N567" t="s">
        <v>169</v>
      </c>
      <c r="U567" t="s">
        <v>168</v>
      </c>
      <c r="Y567" t="s">
        <v>168</v>
      </c>
      <c r="AC567" t="s">
        <v>168</v>
      </c>
      <c r="AG567" t="s">
        <v>168</v>
      </c>
      <c r="AK567" t="s">
        <v>168</v>
      </c>
      <c r="AN567">
        <v>25569</v>
      </c>
      <c r="AP567" t="s">
        <v>173</v>
      </c>
      <c r="AQ567">
        <v>25569</v>
      </c>
      <c r="AR567" t="s">
        <v>173</v>
      </c>
      <c r="AS567" t="s">
        <v>174</v>
      </c>
      <c r="AT567" t="s">
        <v>167</v>
      </c>
      <c r="AV567" t="s">
        <v>167</v>
      </c>
      <c r="AW567" t="s">
        <v>167</v>
      </c>
      <c r="AX567" t="s">
        <v>167</v>
      </c>
      <c r="AY567" t="s">
        <v>167</v>
      </c>
      <c r="AZ567" t="s">
        <v>167</v>
      </c>
      <c r="BA567" t="s">
        <v>167</v>
      </c>
      <c r="BB567" t="s">
        <v>167</v>
      </c>
      <c r="BC567" t="s">
        <v>167</v>
      </c>
      <c r="BD567" t="s">
        <v>167</v>
      </c>
      <c r="BE567" t="s">
        <v>167</v>
      </c>
    </row>
    <row r="568" spans="1:57" x14ac:dyDescent="0.25">
      <c r="A568">
        <v>490</v>
      </c>
      <c r="B568">
        <v>490</v>
      </c>
      <c r="C568" t="s">
        <v>779</v>
      </c>
      <c r="E568" t="s">
        <v>165</v>
      </c>
      <c r="F568" t="s">
        <v>166</v>
      </c>
      <c r="G568" t="s">
        <v>167</v>
      </c>
      <c r="H568" t="s">
        <v>167</v>
      </c>
      <c r="I568" t="s">
        <v>168</v>
      </c>
      <c r="K568">
        <v>2</v>
      </c>
      <c r="M568" t="s">
        <v>169</v>
      </c>
      <c r="U568" t="s">
        <v>168</v>
      </c>
      <c r="Y568" t="s">
        <v>168</v>
      </c>
      <c r="AC568" t="s">
        <v>168</v>
      </c>
      <c r="AG568" t="s">
        <v>168</v>
      </c>
      <c r="AK568" t="s">
        <v>168</v>
      </c>
      <c r="AN568">
        <v>25569</v>
      </c>
      <c r="AP568" t="s">
        <v>173</v>
      </c>
      <c r="AQ568">
        <v>25569</v>
      </c>
      <c r="AR568" t="s">
        <v>173</v>
      </c>
      <c r="AS568" t="s">
        <v>174</v>
      </c>
      <c r="AT568" t="s">
        <v>167</v>
      </c>
      <c r="AV568" t="s">
        <v>167</v>
      </c>
      <c r="AW568" t="s">
        <v>167</v>
      </c>
      <c r="AX568" t="s">
        <v>167</v>
      </c>
      <c r="AY568" t="s">
        <v>167</v>
      </c>
      <c r="AZ568" t="s">
        <v>167</v>
      </c>
      <c r="BA568" t="s">
        <v>167</v>
      </c>
      <c r="BB568" t="s">
        <v>167</v>
      </c>
      <c r="BC568" t="s">
        <v>167</v>
      </c>
      <c r="BD568" t="s">
        <v>167</v>
      </c>
      <c r="BE568" t="s">
        <v>167</v>
      </c>
    </row>
    <row r="569" spans="1:57" x14ac:dyDescent="0.25">
      <c r="A569">
        <v>491</v>
      </c>
      <c r="B569">
        <v>491</v>
      </c>
      <c r="C569" t="s">
        <v>780</v>
      </c>
      <c r="E569" t="s">
        <v>165</v>
      </c>
      <c r="F569" t="s">
        <v>166</v>
      </c>
      <c r="G569" t="s">
        <v>167</v>
      </c>
      <c r="H569" t="s">
        <v>167</v>
      </c>
      <c r="J569" t="s">
        <v>168</v>
      </c>
      <c r="L569">
        <v>5</v>
      </c>
      <c r="N569" t="s">
        <v>169</v>
      </c>
      <c r="U569" t="s">
        <v>168</v>
      </c>
      <c r="Y569" t="s">
        <v>168</v>
      </c>
      <c r="AC569" t="s">
        <v>168</v>
      </c>
      <c r="AG569" t="s">
        <v>168</v>
      </c>
      <c r="AK569" t="s">
        <v>168</v>
      </c>
      <c r="AN569">
        <v>25569</v>
      </c>
      <c r="AP569" t="s">
        <v>173</v>
      </c>
      <c r="AQ569">
        <v>25569</v>
      </c>
      <c r="AR569" t="s">
        <v>173</v>
      </c>
      <c r="AS569" t="s">
        <v>174</v>
      </c>
      <c r="AT569" t="s">
        <v>167</v>
      </c>
      <c r="AV569" t="s">
        <v>167</v>
      </c>
      <c r="AW569" t="s">
        <v>167</v>
      </c>
      <c r="AX569" t="s">
        <v>167</v>
      </c>
      <c r="AY569" t="s">
        <v>167</v>
      </c>
      <c r="AZ569" t="s">
        <v>167</v>
      </c>
      <c r="BA569" t="s">
        <v>167</v>
      </c>
      <c r="BB569" t="s">
        <v>167</v>
      </c>
      <c r="BC569" t="s">
        <v>167</v>
      </c>
      <c r="BD569" t="s">
        <v>167</v>
      </c>
      <c r="BE569" t="s">
        <v>167</v>
      </c>
    </row>
    <row r="570" spans="1:57" x14ac:dyDescent="0.25">
      <c r="A570">
        <v>492</v>
      </c>
      <c r="B570">
        <v>492</v>
      </c>
      <c r="C570" t="s">
        <v>781</v>
      </c>
      <c r="E570" t="s">
        <v>165</v>
      </c>
      <c r="F570" t="s">
        <v>166</v>
      </c>
      <c r="G570" t="s">
        <v>167</v>
      </c>
      <c r="H570" t="s">
        <v>167</v>
      </c>
      <c r="J570" t="s">
        <v>168</v>
      </c>
      <c r="L570">
        <v>10</v>
      </c>
      <c r="N570" t="s">
        <v>169</v>
      </c>
      <c r="U570" t="s">
        <v>168</v>
      </c>
      <c r="Y570" t="s">
        <v>168</v>
      </c>
      <c r="AC570" t="s">
        <v>168</v>
      </c>
      <c r="AG570" t="s">
        <v>168</v>
      </c>
      <c r="AK570" t="s">
        <v>168</v>
      </c>
      <c r="AN570">
        <v>25569</v>
      </c>
      <c r="AP570" t="s">
        <v>173</v>
      </c>
      <c r="AQ570">
        <v>25569</v>
      </c>
      <c r="AR570" t="s">
        <v>173</v>
      </c>
      <c r="AS570" t="s">
        <v>174</v>
      </c>
      <c r="AT570" t="s">
        <v>167</v>
      </c>
      <c r="AV570" t="s">
        <v>167</v>
      </c>
      <c r="AW570" t="s">
        <v>167</v>
      </c>
      <c r="AX570" t="s">
        <v>167</v>
      </c>
      <c r="AY570" t="s">
        <v>167</v>
      </c>
      <c r="AZ570" t="s">
        <v>167</v>
      </c>
      <c r="BA570" t="s">
        <v>167</v>
      </c>
      <c r="BB570" t="s">
        <v>167</v>
      </c>
      <c r="BC570" t="s">
        <v>167</v>
      </c>
      <c r="BD570" t="s">
        <v>167</v>
      </c>
      <c r="BE570" t="s">
        <v>167</v>
      </c>
    </row>
    <row r="571" spans="1:57" x14ac:dyDescent="0.25">
      <c r="A571">
        <v>493</v>
      </c>
      <c r="B571">
        <v>493</v>
      </c>
      <c r="C571" t="s">
        <v>782</v>
      </c>
      <c r="E571" t="s">
        <v>165</v>
      </c>
      <c r="F571" t="s">
        <v>166</v>
      </c>
      <c r="G571" t="s">
        <v>167</v>
      </c>
      <c r="H571" t="s">
        <v>167</v>
      </c>
      <c r="J571" t="s">
        <v>168</v>
      </c>
      <c r="L571">
        <v>10</v>
      </c>
      <c r="N571" t="s">
        <v>169</v>
      </c>
      <c r="U571" t="s">
        <v>168</v>
      </c>
      <c r="Y571" t="s">
        <v>168</v>
      </c>
      <c r="AC571" t="s">
        <v>168</v>
      </c>
      <c r="AG571" t="s">
        <v>168</v>
      </c>
      <c r="AK571" t="s">
        <v>168</v>
      </c>
      <c r="AN571">
        <v>25569</v>
      </c>
      <c r="AP571" t="s">
        <v>173</v>
      </c>
      <c r="AQ571">
        <v>25569</v>
      </c>
      <c r="AR571" t="s">
        <v>173</v>
      </c>
      <c r="AS571" t="s">
        <v>174</v>
      </c>
      <c r="AT571" t="s">
        <v>167</v>
      </c>
      <c r="AV571" t="s">
        <v>167</v>
      </c>
      <c r="AW571" t="s">
        <v>167</v>
      </c>
      <c r="AX571" t="s">
        <v>167</v>
      </c>
      <c r="AY571" t="s">
        <v>167</v>
      </c>
      <c r="AZ571" t="s">
        <v>167</v>
      </c>
      <c r="BA571" t="s">
        <v>167</v>
      </c>
      <c r="BB571" t="s">
        <v>167</v>
      </c>
      <c r="BC571" t="s">
        <v>167</v>
      </c>
      <c r="BD571" t="s">
        <v>167</v>
      </c>
      <c r="BE571" t="s">
        <v>167</v>
      </c>
    </row>
    <row r="572" spans="1:57" x14ac:dyDescent="0.25">
      <c r="A572">
        <v>494</v>
      </c>
      <c r="B572">
        <v>494</v>
      </c>
      <c r="C572" t="s">
        <v>783</v>
      </c>
      <c r="E572" t="s">
        <v>165</v>
      </c>
      <c r="F572" t="s">
        <v>166</v>
      </c>
      <c r="G572" t="s">
        <v>167</v>
      </c>
      <c r="H572" t="s">
        <v>167</v>
      </c>
      <c r="J572" t="s">
        <v>168</v>
      </c>
      <c r="L572">
        <v>0.51</v>
      </c>
      <c r="N572" t="s">
        <v>169</v>
      </c>
      <c r="U572" t="s">
        <v>168</v>
      </c>
      <c r="Y572" t="s">
        <v>168</v>
      </c>
      <c r="AC572" t="s">
        <v>168</v>
      </c>
      <c r="AG572" t="s">
        <v>168</v>
      </c>
      <c r="AK572" t="s">
        <v>168</v>
      </c>
      <c r="AN572">
        <v>25569</v>
      </c>
      <c r="AP572" t="s">
        <v>173</v>
      </c>
      <c r="AQ572">
        <v>25569</v>
      </c>
      <c r="AR572" t="s">
        <v>173</v>
      </c>
      <c r="AS572" t="s">
        <v>174</v>
      </c>
      <c r="AT572" t="s">
        <v>167</v>
      </c>
      <c r="AV572" t="s">
        <v>167</v>
      </c>
      <c r="AW572" t="s">
        <v>167</v>
      </c>
      <c r="AX572" t="s">
        <v>167</v>
      </c>
      <c r="AY572" t="s">
        <v>167</v>
      </c>
      <c r="AZ572" t="s">
        <v>167</v>
      </c>
      <c r="BA572" t="s">
        <v>167</v>
      </c>
      <c r="BB572" t="s">
        <v>167</v>
      </c>
      <c r="BC572" t="s">
        <v>167</v>
      </c>
      <c r="BD572" t="s">
        <v>167</v>
      </c>
      <c r="BE572" t="s">
        <v>167</v>
      </c>
    </row>
    <row r="573" spans="1:57" x14ac:dyDescent="0.25">
      <c r="A573">
        <v>495</v>
      </c>
      <c r="B573">
        <v>495</v>
      </c>
      <c r="C573" t="s">
        <v>784</v>
      </c>
      <c r="E573" t="s">
        <v>165</v>
      </c>
      <c r="F573" t="s">
        <v>166</v>
      </c>
      <c r="G573" t="s">
        <v>167</v>
      </c>
      <c r="H573" t="s">
        <v>167</v>
      </c>
      <c r="J573" t="s">
        <v>168</v>
      </c>
      <c r="L573">
        <v>525</v>
      </c>
      <c r="N573" t="s">
        <v>169</v>
      </c>
      <c r="U573" t="s">
        <v>168</v>
      </c>
      <c r="Y573" t="s">
        <v>168</v>
      </c>
      <c r="AC573" t="s">
        <v>168</v>
      </c>
      <c r="AG573" t="s">
        <v>168</v>
      </c>
      <c r="AK573" t="s">
        <v>168</v>
      </c>
      <c r="AN573">
        <v>25569</v>
      </c>
      <c r="AP573" t="s">
        <v>173</v>
      </c>
      <c r="AQ573">
        <v>25569</v>
      </c>
      <c r="AR573" t="s">
        <v>173</v>
      </c>
      <c r="AS573" t="s">
        <v>174</v>
      </c>
      <c r="AT573" t="s">
        <v>167</v>
      </c>
      <c r="AV573" t="s">
        <v>167</v>
      </c>
      <c r="AW573" t="s">
        <v>167</v>
      </c>
      <c r="AX573" t="s">
        <v>167</v>
      </c>
      <c r="AY573" t="s">
        <v>167</v>
      </c>
      <c r="AZ573" t="s">
        <v>167</v>
      </c>
      <c r="BA573" t="s">
        <v>167</v>
      </c>
      <c r="BB573" t="s">
        <v>167</v>
      </c>
      <c r="BC573" t="s">
        <v>167</v>
      </c>
      <c r="BD573" t="s">
        <v>167</v>
      </c>
      <c r="BE573" t="s">
        <v>167</v>
      </c>
    </row>
    <row r="574" spans="1:57" x14ac:dyDescent="0.25">
      <c r="A574">
        <v>646</v>
      </c>
      <c r="B574">
        <v>646</v>
      </c>
      <c r="C574" t="s">
        <v>785</v>
      </c>
      <c r="E574" t="s">
        <v>165</v>
      </c>
      <c r="F574" t="s">
        <v>166</v>
      </c>
      <c r="G574" t="s">
        <v>167</v>
      </c>
      <c r="H574" t="s">
        <v>167</v>
      </c>
      <c r="J574" t="s">
        <v>168</v>
      </c>
      <c r="L574">
        <v>5.0000000000000001E-4</v>
      </c>
      <c r="N574" t="s">
        <v>169</v>
      </c>
      <c r="U574" t="s">
        <v>168</v>
      </c>
      <c r="Y574" t="s">
        <v>168</v>
      </c>
      <c r="AC574" t="s">
        <v>168</v>
      </c>
      <c r="AG574" t="s">
        <v>168</v>
      </c>
      <c r="AK574" t="s">
        <v>168</v>
      </c>
      <c r="AN574">
        <v>25569</v>
      </c>
      <c r="AP574" t="s">
        <v>173</v>
      </c>
      <c r="AQ574">
        <v>25569</v>
      </c>
      <c r="AR574" t="s">
        <v>173</v>
      </c>
      <c r="AS574">
        <v>25569</v>
      </c>
      <c r="AT574" t="s">
        <v>167</v>
      </c>
      <c r="AV574" t="s">
        <v>167</v>
      </c>
      <c r="AW574" t="s">
        <v>167</v>
      </c>
      <c r="AX574" t="s">
        <v>167</v>
      </c>
      <c r="AY574" t="s">
        <v>167</v>
      </c>
      <c r="AZ574" t="s">
        <v>167</v>
      </c>
      <c r="BA574" t="s">
        <v>167</v>
      </c>
      <c r="BB574" t="s">
        <v>167</v>
      </c>
      <c r="BC574" t="s">
        <v>167</v>
      </c>
      <c r="BD574" t="s">
        <v>167</v>
      </c>
      <c r="BE574" t="s">
        <v>167</v>
      </c>
    </row>
    <row r="575" spans="1:57" x14ac:dyDescent="0.25">
      <c r="A575">
        <v>496</v>
      </c>
      <c r="B575">
        <v>496</v>
      </c>
      <c r="C575" t="s">
        <v>786</v>
      </c>
      <c r="E575" t="s">
        <v>165</v>
      </c>
      <c r="F575" t="s">
        <v>166</v>
      </c>
      <c r="G575" t="s">
        <v>167</v>
      </c>
      <c r="H575" t="s">
        <v>167</v>
      </c>
      <c r="J575" t="s">
        <v>168</v>
      </c>
      <c r="L575">
        <v>0.15</v>
      </c>
      <c r="N575" t="s">
        <v>169</v>
      </c>
      <c r="U575" t="s">
        <v>168</v>
      </c>
      <c r="Y575" t="s">
        <v>168</v>
      </c>
      <c r="AC575" t="s">
        <v>168</v>
      </c>
      <c r="AG575" t="s">
        <v>168</v>
      </c>
      <c r="AK575" t="s">
        <v>168</v>
      </c>
      <c r="AN575">
        <v>25569</v>
      </c>
      <c r="AP575" t="s">
        <v>173</v>
      </c>
      <c r="AQ575">
        <v>25569</v>
      </c>
      <c r="AR575" t="s">
        <v>173</v>
      </c>
      <c r="AS575" t="s">
        <v>174</v>
      </c>
      <c r="AT575" t="s">
        <v>167</v>
      </c>
      <c r="AV575" t="s">
        <v>167</v>
      </c>
      <c r="AW575" t="s">
        <v>167</v>
      </c>
      <c r="AX575" t="s">
        <v>167</v>
      </c>
      <c r="AY575" t="s">
        <v>167</v>
      </c>
      <c r="AZ575" t="s">
        <v>167</v>
      </c>
      <c r="BA575" t="s">
        <v>167</v>
      </c>
      <c r="BB575" t="s">
        <v>167</v>
      </c>
      <c r="BC575" t="s">
        <v>167</v>
      </c>
      <c r="BD575" t="s">
        <v>167</v>
      </c>
      <c r="BE575" t="s">
        <v>167</v>
      </c>
    </row>
    <row r="576" spans="1:57" x14ac:dyDescent="0.25">
      <c r="A576">
        <v>497</v>
      </c>
      <c r="B576">
        <v>497</v>
      </c>
      <c r="C576" t="s">
        <v>787</v>
      </c>
      <c r="E576" t="s">
        <v>165</v>
      </c>
      <c r="F576" t="s">
        <v>166</v>
      </c>
      <c r="G576" t="s">
        <v>167</v>
      </c>
      <c r="H576" t="s">
        <v>167</v>
      </c>
      <c r="I576" t="s">
        <v>168</v>
      </c>
      <c r="J576" t="s">
        <v>168</v>
      </c>
      <c r="K576">
        <v>426</v>
      </c>
      <c r="L576">
        <v>213</v>
      </c>
      <c r="M576" t="s">
        <v>169</v>
      </c>
      <c r="N576" t="s">
        <v>169</v>
      </c>
      <c r="U576" t="s">
        <v>168</v>
      </c>
      <c r="Y576" t="s">
        <v>168</v>
      </c>
      <c r="AC576" t="s">
        <v>168</v>
      </c>
      <c r="AG576" t="s">
        <v>168</v>
      </c>
      <c r="AK576" t="s">
        <v>168</v>
      </c>
      <c r="AN576">
        <v>25569</v>
      </c>
      <c r="AP576" t="s">
        <v>173</v>
      </c>
      <c r="AQ576">
        <v>25569</v>
      </c>
      <c r="AR576" t="s">
        <v>173</v>
      </c>
      <c r="AS576" t="s">
        <v>174</v>
      </c>
      <c r="AT576" t="s">
        <v>167</v>
      </c>
      <c r="AV576" t="s">
        <v>167</v>
      </c>
      <c r="AW576" t="s">
        <v>167</v>
      </c>
      <c r="AX576" t="s">
        <v>167</v>
      </c>
      <c r="AY576" t="s">
        <v>167</v>
      </c>
      <c r="AZ576" t="s">
        <v>167</v>
      </c>
      <c r="BA576" t="s">
        <v>167</v>
      </c>
      <c r="BB576" t="s">
        <v>167</v>
      </c>
      <c r="BC576" t="s">
        <v>167</v>
      </c>
      <c r="BD576" t="s">
        <v>167</v>
      </c>
      <c r="BE576" t="s">
        <v>167</v>
      </c>
    </row>
    <row r="577" spans="1:57" x14ac:dyDescent="0.25">
      <c r="A577">
        <v>498</v>
      </c>
      <c r="B577">
        <v>498</v>
      </c>
      <c r="C577" t="s">
        <v>788</v>
      </c>
      <c r="E577" t="s">
        <v>165</v>
      </c>
      <c r="F577" t="s">
        <v>166</v>
      </c>
      <c r="G577" t="s">
        <v>167</v>
      </c>
      <c r="H577" t="s">
        <v>167</v>
      </c>
      <c r="I577" t="s">
        <v>168</v>
      </c>
      <c r="K577">
        <v>6.0000000000000002E-5</v>
      </c>
      <c r="M577" t="s">
        <v>169</v>
      </c>
      <c r="U577" t="s">
        <v>168</v>
      </c>
      <c r="Y577" t="s">
        <v>168</v>
      </c>
      <c r="AC577" t="s">
        <v>168</v>
      </c>
      <c r="AG577" t="s">
        <v>168</v>
      </c>
      <c r="AK577" t="s">
        <v>168</v>
      </c>
      <c r="AN577">
        <v>25569</v>
      </c>
      <c r="AP577" t="s">
        <v>173</v>
      </c>
      <c r="AQ577">
        <v>25569</v>
      </c>
      <c r="AR577" t="s">
        <v>173</v>
      </c>
      <c r="AS577" t="s">
        <v>174</v>
      </c>
      <c r="AT577" t="s">
        <v>167</v>
      </c>
      <c r="AV577" t="s">
        <v>167</v>
      </c>
      <c r="AW577" t="s">
        <v>167</v>
      </c>
      <c r="AX577" t="s">
        <v>167</v>
      </c>
      <c r="AY577" t="s">
        <v>167</v>
      </c>
      <c r="AZ577" t="s">
        <v>167</v>
      </c>
      <c r="BA577" t="s">
        <v>167</v>
      </c>
      <c r="BB577" t="s">
        <v>167</v>
      </c>
      <c r="BC577" t="s">
        <v>167</v>
      </c>
      <c r="BD577" t="s">
        <v>167</v>
      </c>
      <c r="BE577" t="s">
        <v>167</v>
      </c>
    </row>
    <row r="578" spans="1:57" x14ac:dyDescent="0.25">
      <c r="A578">
        <v>499</v>
      </c>
      <c r="B578">
        <v>499</v>
      </c>
      <c r="C578" t="s">
        <v>789</v>
      </c>
      <c r="E578" t="s">
        <v>165</v>
      </c>
      <c r="F578" t="s">
        <v>166</v>
      </c>
      <c r="G578" t="s">
        <v>167</v>
      </c>
      <c r="H578" t="s">
        <v>167</v>
      </c>
      <c r="J578" t="s">
        <v>168</v>
      </c>
      <c r="L578">
        <v>10</v>
      </c>
      <c r="N578" t="s">
        <v>169</v>
      </c>
      <c r="U578" t="s">
        <v>168</v>
      </c>
      <c r="Y578" t="s">
        <v>168</v>
      </c>
      <c r="AC578" t="s">
        <v>168</v>
      </c>
      <c r="AG578" t="s">
        <v>168</v>
      </c>
      <c r="AK578" t="s">
        <v>168</v>
      </c>
      <c r="AN578">
        <v>25569</v>
      </c>
      <c r="AP578" t="s">
        <v>173</v>
      </c>
      <c r="AQ578">
        <v>25569</v>
      </c>
      <c r="AR578" t="s">
        <v>173</v>
      </c>
      <c r="AS578" t="s">
        <v>174</v>
      </c>
      <c r="AT578" t="s">
        <v>167</v>
      </c>
      <c r="AV578" t="s">
        <v>167</v>
      </c>
      <c r="AW578" t="s">
        <v>167</v>
      </c>
      <c r="AX578" t="s">
        <v>167</v>
      </c>
      <c r="AY578" t="s">
        <v>167</v>
      </c>
      <c r="AZ578" t="s">
        <v>167</v>
      </c>
      <c r="BA578" t="s">
        <v>167</v>
      </c>
      <c r="BB578" t="s">
        <v>167</v>
      </c>
      <c r="BC578" t="s">
        <v>167</v>
      </c>
      <c r="BD578" t="s">
        <v>167</v>
      </c>
      <c r="BE578" t="s">
        <v>167</v>
      </c>
    </row>
    <row r="579" spans="1:57" x14ac:dyDescent="0.25">
      <c r="A579">
        <v>647</v>
      </c>
      <c r="B579">
        <v>647</v>
      </c>
      <c r="C579" t="s">
        <v>790</v>
      </c>
      <c r="E579" t="s">
        <v>165</v>
      </c>
      <c r="F579" t="s">
        <v>166</v>
      </c>
      <c r="G579" t="s">
        <v>167</v>
      </c>
      <c r="H579" t="s">
        <v>167</v>
      </c>
      <c r="J579" t="s">
        <v>168</v>
      </c>
      <c r="L579">
        <v>5</v>
      </c>
      <c r="N579" t="s">
        <v>169</v>
      </c>
      <c r="U579" t="s">
        <v>168</v>
      </c>
      <c r="Y579" t="s">
        <v>168</v>
      </c>
      <c r="AC579" t="s">
        <v>168</v>
      </c>
      <c r="AG579" t="s">
        <v>168</v>
      </c>
      <c r="AK579" t="s">
        <v>168</v>
      </c>
      <c r="AN579">
        <v>25569</v>
      </c>
      <c r="AP579" t="s">
        <v>173</v>
      </c>
      <c r="AQ579">
        <v>25569</v>
      </c>
      <c r="AR579" t="s">
        <v>173</v>
      </c>
      <c r="AS579">
        <v>25569</v>
      </c>
      <c r="AT579" t="s">
        <v>167</v>
      </c>
      <c r="AV579" t="s">
        <v>167</v>
      </c>
      <c r="AW579" t="s">
        <v>167</v>
      </c>
      <c r="AX579" t="s">
        <v>167</v>
      </c>
      <c r="AY579" t="s">
        <v>167</v>
      </c>
      <c r="AZ579" t="s">
        <v>167</v>
      </c>
      <c r="BA579" t="s">
        <v>167</v>
      </c>
      <c r="BB579" t="s">
        <v>167</v>
      </c>
      <c r="BC579" t="s">
        <v>167</v>
      </c>
      <c r="BD579" t="s">
        <v>167</v>
      </c>
      <c r="BE579" t="s">
        <v>167</v>
      </c>
    </row>
    <row r="580" spans="1:57" x14ac:dyDescent="0.25">
      <c r="A580">
        <v>648</v>
      </c>
      <c r="B580">
        <v>648</v>
      </c>
      <c r="C580" t="s">
        <v>791</v>
      </c>
      <c r="E580" t="s">
        <v>165</v>
      </c>
      <c r="F580" t="s">
        <v>166</v>
      </c>
      <c r="G580" t="s">
        <v>167</v>
      </c>
      <c r="H580" t="s">
        <v>167</v>
      </c>
      <c r="J580" t="s">
        <v>168</v>
      </c>
      <c r="L580">
        <v>0.2</v>
      </c>
      <c r="N580" t="s">
        <v>169</v>
      </c>
      <c r="U580" t="s">
        <v>168</v>
      </c>
      <c r="Y580" t="s">
        <v>168</v>
      </c>
      <c r="AC580" t="s">
        <v>168</v>
      </c>
      <c r="AG580" t="s">
        <v>168</v>
      </c>
      <c r="AK580" t="s">
        <v>168</v>
      </c>
      <c r="AN580">
        <v>25569</v>
      </c>
      <c r="AP580" t="s">
        <v>173</v>
      </c>
      <c r="AQ580">
        <v>25569</v>
      </c>
      <c r="AR580" t="s">
        <v>173</v>
      </c>
      <c r="AS580">
        <v>25569</v>
      </c>
      <c r="AT580" t="s">
        <v>167</v>
      </c>
      <c r="AV580" t="s">
        <v>167</v>
      </c>
      <c r="AW580" t="s">
        <v>167</v>
      </c>
      <c r="AX580" t="s">
        <v>167</v>
      </c>
      <c r="AY580" t="s">
        <v>167</v>
      </c>
      <c r="AZ580" t="s">
        <v>167</v>
      </c>
      <c r="BA580" t="s">
        <v>167</v>
      </c>
      <c r="BB580" t="s">
        <v>167</v>
      </c>
      <c r="BC580" t="s">
        <v>167</v>
      </c>
      <c r="BD580" t="s">
        <v>167</v>
      </c>
      <c r="BE580" t="s">
        <v>167</v>
      </c>
    </row>
    <row r="581" spans="1:57" x14ac:dyDescent="0.25">
      <c r="A581">
        <v>500</v>
      </c>
      <c r="B581">
        <v>500</v>
      </c>
      <c r="C581" t="s">
        <v>792</v>
      </c>
      <c r="E581" t="s">
        <v>165</v>
      </c>
      <c r="F581" t="s">
        <v>166</v>
      </c>
      <c r="G581" t="s">
        <v>167</v>
      </c>
      <c r="H581" t="s">
        <v>167</v>
      </c>
      <c r="I581" t="s">
        <v>168</v>
      </c>
      <c r="J581" t="s">
        <v>168</v>
      </c>
      <c r="K581">
        <v>13</v>
      </c>
      <c r="L581">
        <v>5.2</v>
      </c>
      <c r="M581" t="s">
        <v>169</v>
      </c>
      <c r="N581" t="s">
        <v>169</v>
      </c>
      <c r="U581" t="s">
        <v>168</v>
      </c>
      <c r="Y581" t="s">
        <v>168</v>
      </c>
      <c r="AC581" t="s">
        <v>168</v>
      </c>
      <c r="AG581" t="s">
        <v>168</v>
      </c>
      <c r="AK581" t="s">
        <v>168</v>
      </c>
      <c r="AN581">
        <v>25569</v>
      </c>
      <c r="AP581" t="s">
        <v>173</v>
      </c>
      <c r="AQ581">
        <v>25569</v>
      </c>
      <c r="AR581" t="s">
        <v>173</v>
      </c>
      <c r="AS581" t="s">
        <v>174</v>
      </c>
      <c r="AT581" t="s">
        <v>167</v>
      </c>
      <c r="AV581" t="s">
        <v>167</v>
      </c>
      <c r="AW581" t="s">
        <v>167</v>
      </c>
      <c r="AX581" t="s">
        <v>167</v>
      </c>
      <c r="AY581" t="s">
        <v>167</v>
      </c>
      <c r="AZ581" t="s">
        <v>167</v>
      </c>
      <c r="BA581" t="s">
        <v>167</v>
      </c>
      <c r="BB581" t="s">
        <v>167</v>
      </c>
      <c r="BC581" t="s">
        <v>167</v>
      </c>
      <c r="BD581" t="s">
        <v>167</v>
      </c>
      <c r="BE581" t="s">
        <v>167</v>
      </c>
    </row>
    <row r="582" spans="1:57" x14ac:dyDescent="0.25">
      <c r="A582">
        <v>656</v>
      </c>
      <c r="B582">
        <v>656</v>
      </c>
      <c r="C582" t="s">
        <v>793</v>
      </c>
      <c r="D582" t="s">
        <v>643</v>
      </c>
      <c r="E582" t="s">
        <v>165</v>
      </c>
      <c r="F582" t="s">
        <v>166</v>
      </c>
      <c r="G582" t="s">
        <v>167</v>
      </c>
      <c r="H582" t="s">
        <v>167</v>
      </c>
      <c r="P582">
        <v>500</v>
      </c>
      <c r="R582" t="s">
        <v>482</v>
      </c>
      <c r="U582" t="s">
        <v>168</v>
      </c>
      <c r="Y582" t="s">
        <v>168</v>
      </c>
      <c r="AC582" t="s">
        <v>168</v>
      </c>
      <c r="AG582" t="s">
        <v>168</v>
      </c>
      <c r="AK582" t="s">
        <v>168</v>
      </c>
      <c r="AN582">
        <v>40120.400000000001</v>
      </c>
      <c r="AP582" t="s">
        <v>171</v>
      </c>
      <c r="AQ582">
        <v>40120.400000000001</v>
      </c>
      <c r="AR582" t="s">
        <v>171</v>
      </c>
      <c r="AS582">
        <v>40120.400000000001</v>
      </c>
      <c r="AT582" t="s">
        <v>167</v>
      </c>
      <c r="AV582" t="s">
        <v>167</v>
      </c>
      <c r="AW582" t="s">
        <v>167</v>
      </c>
      <c r="AX582" t="s">
        <v>167</v>
      </c>
      <c r="AY582" t="s">
        <v>167</v>
      </c>
      <c r="AZ582" t="s">
        <v>167</v>
      </c>
      <c r="BA582" t="s">
        <v>167</v>
      </c>
      <c r="BB582" t="s">
        <v>167</v>
      </c>
      <c r="BC582" t="s">
        <v>167</v>
      </c>
      <c r="BD582" t="s">
        <v>167</v>
      </c>
      <c r="BE582" t="s">
        <v>167</v>
      </c>
    </row>
    <row r="583" spans="1:57" x14ac:dyDescent="0.25">
      <c r="A583">
        <v>501</v>
      </c>
      <c r="B583">
        <v>501</v>
      </c>
      <c r="C583" t="s">
        <v>794</v>
      </c>
      <c r="E583" t="s">
        <v>165</v>
      </c>
      <c r="F583" t="s">
        <v>166</v>
      </c>
      <c r="G583" t="s">
        <v>167</v>
      </c>
      <c r="H583" t="s">
        <v>167</v>
      </c>
      <c r="J583" t="s">
        <v>168</v>
      </c>
      <c r="L583">
        <v>5970</v>
      </c>
      <c r="N583" t="s">
        <v>169</v>
      </c>
      <c r="U583" t="s">
        <v>168</v>
      </c>
      <c r="Y583" t="s">
        <v>168</v>
      </c>
      <c r="AC583" t="s">
        <v>168</v>
      </c>
      <c r="AG583" t="s">
        <v>168</v>
      </c>
      <c r="AK583" t="s">
        <v>168</v>
      </c>
      <c r="AN583">
        <v>25569</v>
      </c>
      <c r="AP583" t="s">
        <v>173</v>
      </c>
      <c r="AQ583">
        <v>25569</v>
      </c>
      <c r="AR583" t="s">
        <v>173</v>
      </c>
      <c r="AS583" t="s">
        <v>174</v>
      </c>
      <c r="AT583" t="s">
        <v>167</v>
      </c>
      <c r="AV583" t="s">
        <v>167</v>
      </c>
      <c r="AW583" t="s">
        <v>167</v>
      </c>
      <c r="AX583" t="s">
        <v>167</v>
      </c>
      <c r="AY583" t="s">
        <v>167</v>
      </c>
      <c r="AZ583" t="s">
        <v>167</v>
      </c>
      <c r="BA583" t="s">
        <v>167</v>
      </c>
      <c r="BB583" t="s">
        <v>167</v>
      </c>
      <c r="BC583" t="s">
        <v>167</v>
      </c>
      <c r="BD583" t="s">
        <v>167</v>
      </c>
      <c r="BE583" t="s">
        <v>167</v>
      </c>
    </row>
    <row r="584" spans="1:57" x14ac:dyDescent="0.25">
      <c r="A584">
        <v>503</v>
      </c>
      <c r="B584">
        <v>503</v>
      </c>
      <c r="C584" t="s">
        <v>795</v>
      </c>
      <c r="E584" t="s">
        <v>165</v>
      </c>
      <c r="F584" t="s">
        <v>166</v>
      </c>
      <c r="G584" t="s">
        <v>167</v>
      </c>
      <c r="H584" t="s">
        <v>167</v>
      </c>
      <c r="I584" t="s">
        <v>168</v>
      </c>
      <c r="K584">
        <v>5.5</v>
      </c>
      <c r="M584" t="s">
        <v>169</v>
      </c>
      <c r="U584" t="s">
        <v>168</v>
      </c>
      <c r="Y584" t="s">
        <v>168</v>
      </c>
      <c r="AC584" t="s">
        <v>168</v>
      </c>
      <c r="AG584" t="s">
        <v>168</v>
      </c>
      <c r="AK584" t="s">
        <v>168</v>
      </c>
      <c r="AN584">
        <v>25569</v>
      </c>
      <c r="AP584" t="s">
        <v>173</v>
      </c>
      <c r="AQ584">
        <v>25569</v>
      </c>
      <c r="AR584" t="s">
        <v>173</v>
      </c>
      <c r="AS584" t="s">
        <v>174</v>
      </c>
      <c r="AT584" t="s">
        <v>167</v>
      </c>
      <c r="AV584" t="s">
        <v>167</v>
      </c>
      <c r="AW584" t="s">
        <v>167</v>
      </c>
      <c r="AX584" t="s">
        <v>167</v>
      </c>
      <c r="AY584" t="s">
        <v>167</v>
      </c>
      <c r="AZ584" t="s">
        <v>167</v>
      </c>
      <c r="BA584" t="s">
        <v>167</v>
      </c>
      <c r="BB584" t="s">
        <v>167</v>
      </c>
      <c r="BC584" t="s">
        <v>167</v>
      </c>
      <c r="BD584" t="s">
        <v>167</v>
      </c>
      <c r="BE584" t="s">
        <v>167</v>
      </c>
    </row>
    <row r="585" spans="1:57" x14ac:dyDescent="0.25">
      <c r="A585">
        <v>649</v>
      </c>
      <c r="B585">
        <v>649</v>
      </c>
      <c r="C585" t="s">
        <v>796</v>
      </c>
      <c r="E585" t="s">
        <v>165</v>
      </c>
      <c r="F585" t="s">
        <v>166</v>
      </c>
      <c r="G585" t="s">
        <v>167</v>
      </c>
      <c r="H585" t="s">
        <v>167</v>
      </c>
      <c r="I585" t="s">
        <v>168</v>
      </c>
      <c r="K585">
        <v>0.1</v>
      </c>
      <c r="M585" t="s">
        <v>169</v>
      </c>
      <c r="U585" t="s">
        <v>168</v>
      </c>
      <c r="Y585" t="s">
        <v>168</v>
      </c>
      <c r="AC585" t="s">
        <v>168</v>
      </c>
      <c r="AG585" t="s">
        <v>168</v>
      </c>
      <c r="AK585" t="s">
        <v>168</v>
      </c>
      <c r="AN585">
        <v>25569</v>
      </c>
      <c r="AP585" t="s">
        <v>173</v>
      </c>
      <c r="AQ585">
        <v>25569</v>
      </c>
      <c r="AR585" t="s">
        <v>173</v>
      </c>
      <c r="AS585">
        <v>25569</v>
      </c>
      <c r="AT585" t="s">
        <v>167</v>
      </c>
      <c r="AV585" t="s">
        <v>167</v>
      </c>
      <c r="AW585" t="s">
        <v>167</v>
      </c>
      <c r="AX585" t="s">
        <v>167</v>
      </c>
      <c r="AY585" t="s">
        <v>167</v>
      </c>
      <c r="AZ585" t="s">
        <v>167</v>
      </c>
      <c r="BA585" t="s">
        <v>167</v>
      </c>
      <c r="BB585" t="s">
        <v>167</v>
      </c>
      <c r="BC585" t="s">
        <v>167</v>
      </c>
      <c r="BD585" t="s">
        <v>167</v>
      </c>
      <c r="BE585" t="s">
        <v>167</v>
      </c>
    </row>
    <row r="586" spans="1:57" x14ac:dyDescent="0.25">
      <c r="A586">
        <v>504</v>
      </c>
      <c r="B586">
        <v>504</v>
      </c>
      <c r="C586" t="s">
        <v>797</v>
      </c>
      <c r="E586" t="s">
        <v>165</v>
      </c>
      <c r="F586" t="s">
        <v>166</v>
      </c>
      <c r="G586" t="s">
        <v>167</v>
      </c>
      <c r="H586" t="s">
        <v>167</v>
      </c>
      <c r="I586" t="s">
        <v>168</v>
      </c>
      <c r="K586">
        <v>0.44</v>
      </c>
      <c r="M586" t="s">
        <v>169</v>
      </c>
      <c r="U586" t="s">
        <v>168</v>
      </c>
      <c r="Y586" t="s">
        <v>168</v>
      </c>
      <c r="AC586" t="s">
        <v>168</v>
      </c>
      <c r="AG586" t="s">
        <v>168</v>
      </c>
      <c r="AK586" t="s">
        <v>168</v>
      </c>
      <c r="AN586">
        <v>25569</v>
      </c>
      <c r="AP586" t="s">
        <v>173</v>
      </c>
      <c r="AQ586">
        <v>25569</v>
      </c>
      <c r="AR586" t="s">
        <v>173</v>
      </c>
      <c r="AS586" t="s">
        <v>174</v>
      </c>
      <c r="AT586" t="s">
        <v>167</v>
      </c>
      <c r="AV586" t="s">
        <v>167</v>
      </c>
      <c r="AW586" t="s">
        <v>167</v>
      </c>
      <c r="AX586" t="s">
        <v>167</v>
      </c>
      <c r="AY586" t="s">
        <v>167</v>
      </c>
      <c r="AZ586" t="s">
        <v>167</v>
      </c>
      <c r="BA586" t="s">
        <v>167</v>
      </c>
      <c r="BB586" t="s">
        <v>167</v>
      </c>
      <c r="BC586" t="s">
        <v>167</v>
      </c>
      <c r="BD586" t="s">
        <v>167</v>
      </c>
      <c r="BE586" t="s">
        <v>167</v>
      </c>
    </row>
    <row r="587" spans="1:57" x14ac:dyDescent="0.25">
      <c r="A587">
        <v>502</v>
      </c>
      <c r="B587">
        <v>502</v>
      </c>
      <c r="C587" t="s">
        <v>798</v>
      </c>
      <c r="D587" t="s">
        <v>511</v>
      </c>
      <c r="E587" t="s">
        <v>165</v>
      </c>
      <c r="F587" t="s">
        <v>166</v>
      </c>
      <c r="G587" t="s">
        <v>167</v>
      </c>
      <c r="H587" t="s">
        <v>167</v>
      </c>
      <c r="I587" t="s">
        <v>168</v>
      </c>
      <c r="J587" t="s">
        <v>168</v>
      </c>
      <c r="K587">
        <v>3</v>
      </c>
      <c r="L587">
        <v>1</v>
      </c>
      <c r="M587" t="s">
        <v>169</v>
      </c>
      <c r="N587" t="s">
        <v>169</v>
      </c>
      <c r="U587" t="s">
        <v>168</v>
      </c>
      <c r="Y587" t="s">
        <v>168</v>
      </c>
      <c r="AC587" t="s">
        <v>168</v>
      </c>
      <c r="AG587" t="s">
        <v>168</v>
      </c>
      <c r="AK587" t="s">
        <v>168</v>
      </c>
      <c r="AN587" t="s">
        <v>799</v>
      </c>
      <c r="AP587" t="s">
        <v>262</v>
      </c>
      <c r="AQ587" t="s">
        <v>799</v>
      </c>
      <c r="AR587" t="s">
        <v>173</v>
      </c>
      <c r="AS587" t="s">
        <v>174</v>
      </c>
      <c r="AT587" t="s">
        <v>167</v>
      </c>
      <c r="AV587" t="s">
        <v>167</v>
      </c>
      <c r="AW587" t="s">
        <v>167</v>
      </c>
      <c r="AX587" t="s">
        <v>167</v>
      </c>
      <c r="AY587" t="s">
        <v>167</v>
      </c>
      <c r="AZ587" t="s">
        <v>167</v>
      </c>
      <c r="BA587" t="s">
        <v>167</v>
      </c>
      <c r="BB587" t="s">
        <v>167</v>
      </c>
      <c r="BC587" t="s">
        <v>167</v>
      </c>
      <c r="BD587" t="s">
        <v>167</v>
      </c>
      <c r="BE587" t="s">
        <v>167</v>
      </c>
    </row>
    <row r="588" spans="1:57" x14ac:dyDescent="0.25">
      <c r="A588">
        <v>505</v>
      </c>
      <c r="B588">
        <v>505</v>
      </c>
      <c r="C588" t="s">
        <v>800</v>
      </c>
      <c r="E588" t="s">
        <v>165</v>
      </c>
      <c r="F588" t="s">
        <v>166</v>
      </c>
      <c r="G588" t="s">
        <v>167</v>
      </c>
      <c r="H588" t="s">
        <v>167</v>
      </c>
      <c r="I588" t="s">
        <v>168</v>
      </c>
      <c r="J588" t="s">
        <v>168</v>
      </c>
      <c r="K588">
        <v>42</v>
      </c>
      <c r="L588">
        <v>21</v>
      </c>
      <c r="M588" t="s">
        <v>169</v>
      </c>
      <c r="N588" t="s">
        <v>169</v>
      </c>
      <c r="U588" t="s">
        <v>168</v>
      </c>
      <c r="Y588" t="s">
        <v>168</v>
      </c>
      <c r="AC588" t="s">
        <v>168</v>
      </c>
      <c r="AG588" t="s">
        <v>168</v>
      </c>
      <c r="AK588" t="s">
        <v>168</v>
      </c>
      <c r="AN588">
        <v>25569</v>
      </c>
      <c r="AP588" t="s">
        <v>173</v>
      </c>
      <c r="AQ588">
        <v>25569</v>
      </c>
      <c r="AR588" t="s">
        <v>173</v>
      </c>
      <c r="AS588" t="s">
        <v>174</v>
      </c>
      <c r="AT588" t="s">
        <v>167</v>
      </c>
      <c r="AV588" t="s">
        <v>167</v>
      </c>
      <c r="AW588" t="s">
        <v>167</v>
      </c>
      <c r="AX588" t="s">
        <v>167</v>
      </c>
      <c r="AY588" t="s">
        <v>167</v>
      </c>
      <c r="AZ588" t="s">
        <v>167</v>
      </c>
      <c r="BA588" t="s">
        <v>167</v>
      </c>
      <c r="BB588" t="s">
        <v>167</v>
      </c>
      <c r="BC588" t="s">
        <v>167</v>
      </c>
      <c r="BD588" t="s">
        <v>167</v>
      </c>
      <c r="BE588" t="s">
        <v>167</v>
      </c>
    </row>
    <row r="589" spans="1:57" x14ac:dyDescent="0.25">
      <c r="A589">
        <v>506</v>
      </c>
      <c r="B589">
        <v>506</v>
      </c>
      <c r="C589" t="s">
        <v>801</v>
      </c>
      <c r="E589" t="s">
        <v>165</v>
      </c>
      <c r="F589" t="s">
        <v>166</v>
      </c>
      <c r="G589" t="s">
        <v>167</v>
      </c>
      <c r="H589" t="s">
        <v>167</v>
      </c>
      <c r="J589" t="s">
        <v>168</v>
      </c>
      <c r="L589">
        <v>1</v>
      </c>
      <c r="N589" t="s">
        <v>169</v>
      </c>
      <c r="U589" t="s">
        <v>168</v>
      </c>
      <c r="Y589" t="s">
        <v>168</v>
      </c>
      <c r="AC589" t="s">
        <v>168</v>
      </c>
      <c r="AG589" t="s">
        <v>168</v>
      </c>
      <c r="AK589" t="s">
        <v>168</v>
      </c>
      <c r="AN589">
        <v>25569</v>
      </c>
      <c r="AP589" t="s">
        <v>173</v>
      </c>
      <c r="AQ589">
        <v>25569</v>
      </c>
      <c r="AR589" t="s">
        <v>173</v>
      </c>
      <c r="AS589" t="s">
        <v>174</v>
      </c>
      <c r="AT589" t="s">
        <v>167</v>
      </c>
      <c r="AV589" t="s">
        <v>167</v>
      </c>
      <c r="AW589" t="s">
        <v>167</v>
      </c>
      <c r="AX589" t="s">
        <v>167</v>
      </c>
      <c r="AY589" t="s">
        <v>167</v>
      </c>
      <c r="AZ589" t="s">
        <v>167</v>
      </c>
      <c r="BA589" t="s">
        <v>167</v>
      </c>
      <c r="BB589" t="s">
        <v>167</v>
      </c>
      <c r="BC589" t="s">
        <v>167</v>
      </c>
      <c r="BD589" t="s">
        <v>167</v>
      </c>
      <c r="BE589" t="s">
        <v>167</v>
      </c>
    </row>
    <row r="590" spans="1:57" x14ac:dyDescent="0.25">
      <c r="A590">
        <v>507</v>
      </c>
      <c r="B590">
        <v>507</v>
      </c>
      <c r="C590" t="s">
        <v>802</v>
      </c>
      <c r="E590" t="s">
        <v>165</v>
      </c>
      <c r="F590" t="s">
        <v>166</v>
      </c>
      <c r="G590" t="s">
        <v>167</v>
      </c>
      <c r="H590" t="s">
        <v>167</v>
      </c>
      <c r="J590" t="s">
        <v>168</v>
      </c>
      <c r="L590">
        <v>2</v>
      </c>
      <c r="N590" t="s">
        <v>169</v>
      </c>
      <c r="U590" t="s">
        <v>168</v>
      </c>
      <c r="Y590" t="s">
        <v>168</v>
      </c>
      <c r="AC590" t="s">
        <v>168</v>
      </c>
      <c r="AG590" t="s">
        <v>168</v>
      </c>
      <c r="AK590" t="s">
        <v>168</v>
      </c>
      <c r="AN590">
        <v>25569</v>
      </c>
      <c r="AP590" t="s">
        <v>173</v>
      </c>
      <c r="AQ590">
        <v>25569</v>
      </c>
      <c r="AR590" t="s">
        <v>173</v>
      </c>
      <c r="AS590" t="s">
        <v>174</v>
      </c>
      <c r="AT590" t="s">
        <v>167</v>
      </c>
      <c r="AV590" t="s">
        <v>167</v>
      </c>
      <c r="AW590" t="s">
        <v>167</v>
      </c>
      <c r="AX590" t="s">
        <v>167</v>
      </c>
      <c r="AY590" t="s">
        <v>167</v>
      </c>
      <c r="AZ590" t="s">
        <v>167</v>
      </c>
      <c r="BA590" t="s">
        <v>167</v>
      </c>
      <c r="BB590" t="s">
        <v>167</v>
      </c>
      <c r="BC590" t="s">
        <v>167</v>
      </c>
      <c r="BD590" t="s">
        <v>167</v>
      </c>
      <c r="BE590" t="s">
        <v>167</v>
      </c>
    </row>
    <row r="591" spans="1:57" x14ac:dyDescent="0.25">
      <c r="A591">
        <v>508</v>
      </c>
      <c r="B591">
        <v>508</v>
      </c>
      <c r="C591" t="s">
        <v>803</v>
      </c>
      <c r="E591" t="s">
        <v>165</v>
      </c>
      <c r="F591" t="s">
        <v>166</v>
      </c>
      <c r="G591" t="s">
        <v>167</v>
      </c>
      <c r="H591" t="s">
        <v>167</v>
      </c>
      <c r="J591" t="s">
        <v>168</v>
      </c>
      <c r="L591">
        <v>5</v>
      </c>
      <c r="N591" t="s">
        <v>169</v>
      </c>
      <c r="U591" t="s">
        <v>168</v>
      </c>
      <c r="Y591" t="s">
        <v>168</v>
      </c>
      <c r="AC591" t="s">
        <v>168</v>
      </c>
      <c r="AG591" t="s">
        <v>168</v>
      </c>
      <c r="AK591" t="s">
        <v>168</v>
      </c>
      <c r="AN591">
        <v>25569</v>
      </c>
      <c r="AP591" t="s">
        <v>173</v>
      </c>
      <c r="AQ591">
        <v>25569</v>
      </c>
      <c r="AR591" t="s">
        <v>173</v>
      </c>
      <c r="AS591" t="s">
        <v>174</v>
      </c>
      <c r="AT591" t="s">
        <v>167</v>
      </c>
      <c r="AV591" t="s">
        <v>167</v>
      </c>
      <c r="AW591" t="s">
        <v>167</v>
      </c>
      <c r="AX591" t="s">
        <v>167</v>
      </c>
      <c r="AY591" t="s">
        <v>167</v>
      </c>
      <c r="AZ591" t="s">
        <v>167</v>
      </c>
      <c r="BA591" t="s">
        <v>167</v>
      </c>
      <c r="BB591" t="s">
        <v>167</v>
      </c>
      <c r="BC591" t="s">
        <v>167</v>
      </c>
      <c r="BD591" t="s">
        <v>167</v>
      </c>
      <c r="BE591" t="s">
        <v>167</v>
      </c>
    </row>
    <row r="592" spans="1:57" x14ac:dyDescent="0.25">
      <c r="A592">
        <v>509</v>
      </c>
      <c r="B592">
        <v>509</v>
      </c>
      <c r="C592" t="s">
        <v>804</v>
      </c>
      <c r="E592" t="s">
        <v>165</v>
      </c>
      <c r="F592" t="s">
        <v>166</v>
      </c>
      <c r="G592" t="s">
        <v>167</v>
      </c>
      <c r="H592" t="s">
        <v>167</v>
      </c>
      <c r="J592" t="s">
        <v>168</v>
      </c>
      <c r="L592">
        <v>0.1</v>
      </c>
      <c r="N592" t="s">
        <v>169</v>
      </c>
      <c r="U592" t="s">
        <v>168</v>
      </c>
      <c r="Y592" t="s">
        <v>168</v>
      </c>
      <c r="AC592" t="s">
        <v>168</v>
      </c>
      <c r="AG592" t="s">
        <v>168</v>
      </c>
      <c r="AK592" t="s">
        <v>168</v>
      </c>
      <c r="AN592">
        <v>25569</v>
      </c>
      <c r="AP592" t="s">
        <v>173</v>
      </c>
      <c r="AQ592">
        <v>25569</v>
      </c>
      <c r="AR592" t="s">
        <v>173</v>
      </c>
      <c r="AS592" t="s">
        <v>174</v>
      </c>
      <c r="AT592" t="s">
        <v>167</v>
      </c>
      <c r="AV592" t="s">
        <v>167</v>
      </c>
      <c r="AW592" t="s">
        <v>167</v>
      </c>
      <c r="AX592" t="s">
        <v>167</v>
      </c>
      <c r="AY592" t="s">
        <v>167</v>
      </c>
      <c r="AZ592" t="s">
        <v>167</v>
      </c>
      <c r="BA592" t="s">
        <v>167</v>
      </c>
      <c r="BB592" t="s">
        <v>167</v>
      </c>
      <c r="BC592" t="s">
        <v>167</v>
      </c>
      <c r="BD592" t="s">
        <v>167</v>
      </c>
      <c r="BE592" t="s">
        <v>167</v>
      </c>
    </row>
    <row r="593" spans="1:57" x14ac:dyDescent="0.25">
      <c r="A593">
        <v>510</v>
      </c>
      <c r="B593">
        <v>510</v>
      </c>
      <c r="C593" t="s">
        <v>805</v>
      </c>
      <c r="E593" t="s">
        <v>165</v>
      </c>
      <c r="F593" t="s">
        <v>166</v>
      </c>
      <c r="G593" t="s">
        <v>167</v>
      </c>
      <c r="H593" t="s">
        <v>167</v>
      </c>
      <c r="J593" t="s">
        <v>168</v>
      </c>
      <c r="L593">
        <v>0.1</v>
      </c>
      <c r="N593" t="s">
        <v>169</v>
      </c>
      <c r="U593" t="s">
        <v>168</v>
      </c>
      <c r="Y593" t="s">
        <v>168</v>
      </c>
      <c r="AC593" t="s">
        <v>168</v>
      </c>
      <c r="AG593" t="s">
        <v>168</v>
      </c>
      <c r="AK593" t="s">
        <v>168</v>
      </c>
      <c r="AN593">
        <v>25569</v>
      </c>
      <c r="AP593" t="s">
        <v>173</v>
      </c>
      <c r="AQ593">
        <v>25569</v>
      </c>
      <c r="AR593" t="s">
        <v>173</v>
      </c>
      <c r="AS593" t="s">
        <v>174</v>
      </c>
      <c r="AT593" t="s">
        <v>167</v>
      </c>
      <c r="AV593" t="s">
        <v>167</v>
      </c>
      <c r="AW593" t="s">
        <v>167</v>
      </c>
      <c r="AX593" t="s">
        <v>167</v>
      </c>
      <c r="AY593" t="s">
        <v>167</v>
      </c>
      <c r="AZ593" t="s">
        <v>167</v>
      </c>
      <c r="BA593" t="s">
        <v>167</v>
      </c>
      <c r="BB593" t="s">
        <v>167</v>
      </c>
      <c r="BC593" t="s">
        <v>167</v>
      </c>
      <c r="BD593" t="s">
        <v>167</v>
      </c>
      <c r="BE593" t="s">
        <v>167</v>
      </c>
    </row>
    <row r="594" spans="1:57" x14ac:dyDescent="0.25">
      <c r="A594">
        <v>650</v>
      </c>
      <c r="B594">
        <v>650</v>
      </c>
      <c r="C594" t="s">
        <v>806</v>
      </c>
      <c r="E594" t="s">
        <v>165</v>
      </c>
      <c r="F594" t="s">
        <v>166</v>
      </c>
      <c r="G594" t="s">
        <v>167</v>
      </c>
      <c r="H594" t="s">
        <v>167</v>
      </c>
      <c r="J594" t="s">
        <v>168</v>
      </c>
      <c r="L594">
        <v>10</v>
      </c>
      <c r="N594" t="s">
        <v>169</v>
      </c>
      <c r="U594" t="s">
        <v>168</v>
      </c>
      <c r="Y594" t="s">
        <v>168</v>
      </c>
      <c r="AC594" t="s">
        <v>168</v>
      </c>
      <c r="AG594" t="s">
        <v>168</v>
      </c>
      <c r="AK594" t="s">
        <v>168</v>
      </c>
      <c r="AN594">
        <v>25569</v>
      </c>
      <c r="AP594" t="s">
        <v>173</v>
      </c>
      <c r="AQ594">
        <v>25569</v>
      </c>
      <c r="AR594" t="s">
        <v>173</v>
      </c>
      <c r="AS594">
        <v>25569</v>
      </c>
      <c r="AT594" t="s">
        <v>167</v>
      </c>
      <c r="AV594" t="s">
        <v>167</v>
      </c>
      <c r="AW594" t="s">
        <v>167</v>
      </c>
      <c r="AX594" t="s">
        <v>167</v>
      </c>
      <c r="AY594" t="s">
        <v>167</v>
      </c>
      <c r="AZ594" t="s">
        <v>167</v>
      </c>
      <c r="BA594" t="s">
        <v>167</v>
      </c>
      <c r="BB594" t="s">
        <v>167</v>
      </c>
      <c r="BC594" t="s">
        <v>167</v>
      </c>
      <c r="BD594" t="s">
        <v>167</v>
      </c>
      <c r="BE594" t="s">
        <v>167</v>
      </c>
    </row>
    <row r="595" spans="1:57" x14ac:dyDescent="0.25">
      <c r="A595">
        <v>511</v>
      </c>
      <c r="B595">
        <v>511</v>
      </c>
      <c r="C595" t="s">
        <v>807</v>
      </c>
      <c r="E595" t="s">
        <v>165</v>
      </c>
      <c r="F595" t="s">
        <v>166</v>
      </c>
      <c r="G595" t="s">
        <v>167</v>
      </c>
      <c r="H595" t="s">
        <v>167</v>
      </c>
      <c r="J595" t="s">
        <v>168</v>
      </c>
      <c r="L595">
        <v>4.7E-2</v>
      </c>
      <c r="N595" t="s">
        <v>169</v>
      </c>
      <c r="U595" t="s">
        <v>168</v>
      </c>
      <c r="Y595" t="s">
        <v>168</v>
      </c>
      <c r="AC595" t="s">
        <v>168</v>
      </c>
      <c r="AG595" t="s">
        <v>168</v>
      </c>
      <c r="AK595" t="s">
        <v>168</v>
      </c>
      <c r="AN595">
        <v>25569</v>
      </c>
      <c r="AP595" t="s">
        <v>173</v>
      </c>
      <c r="AQ595">
        <v>25569</v>
      </c>
      <c r="AR595" t="s">
        <v>173</v>
      </c>
      <c r="AS595" t="s">
        <v>174</v>
      </c>
      <c r="AT595" t="s">
        <v>167</v>
      </c>
      <c r="AV595" t="s">
        <v>167</v>
      </c>
      <c r="AW595" t="s">
        <v>167</v>
      </c>
      <c r="AX595" t="s">
        <v>167</v>
      </c>
      <c r="AY595" t="s">
        <v>167</v>
      </c>
      <c r="AZ595" t="s">
        <v>167</v>
      </c>
      <c r="BA595" t="s">
        <v>167</v>
      </c>
      <c r="BB595" t="s">
        <v>167</v>
      </c>
      <c r="BC595" t="s">
        <v>167</v>
      </c>
      <c r="BD595" t="s">
        <v>167</v>
      </c>
      <c r="BE595" t="s">
        <v>167</v>
      </c>
    </row>
    <row r="596" spans="1:57" x14ac:dyDescent="0.25">
      <c r="A596">
        <v>651</v>
      </c>
      <c r="B596">
        <v>651</v>
      </c>
      <c r="C596" t="s">
        <v>808</v>
      </c>
      <c r="E596" t="s">
        <v>165</v>
      </c>
      <c r="F596" t="s">
        <v>166</v>
      </c>
      <c r="G596" t="s">
        <v>167</v>
      </c>
      <c r="H596" t="s">
        <v>167</v>
      </c>
      <c r="J596" t="s">
        <v>168</v>
      </c>
      <c r="L596">
        <v>10</v>
      </c>
      <c r="N596" t="s">
        <v>169</v>
      </c>
      <c r="U596" t="s">
        <v>168</v>
      </c>
      <c r="Y596" t="s">
        <v>168</v>
      </c>
      <c r="AC596" t="s">
        <v>168</v>
      </c>
      <c r="AG596" t="s">
        <v>168</v>
      </c>
      <c r="AK596" t="s">
        <v>168</v>
      </c>
      <c r="AN596">
        <v>25569</v>
      </c>
      <c r="AP596" t="s">
        <v>173</v>
      </c>
      <c r="AQ596">
        <v>25569</v>
      </c>
      <c r="AR596" t="s">
        <v>173</v>
      </c>
      <c r="AS596">
        <v>25569</v>
      </c>
      <c r="AT596" t="s">
        <v>167</v>
      </c>
      <c r="AV596" t="s">
        <v>167</v>
      </c>
      <c r="AW596" t="s">
        <v>167</v>
      </c>
      <c r="AX596" t="s">
        <v>167</v>
      </c>
      <c r="AY596" t="s">
        <v>167</v>
      </c>
      <c r="AZ596" t="s">
        <v>167</v>
      </c>
      <c r="BA596" t="s">
        <v>167</v>
      </c>
      <c r="BB596" t="s">
        <v>167</v>
      </c>
      <c r="BC596" t="s">
        <v>167</v>
      </c>
      <c r="BD596" t="s">
        <v>167</v>
      </c>
      <c r="BE596" t="s">
        <v>167</v>
      </c>
    </row>
    <row r="597" spans="1:57" x14ac:dyDescent="0.25">
      <c r="A597">
        <v>512</v>
      </c>
      <c r="B597">
        <v>512</v>
      </c>
      <c r="C597" t="s">
        <v>809</v>
      </c>
      <c r="E597" t="s">
        <v>165</v>
      </c>
      <c r="F597" t="s">
        <v>166</v>
      </c>
      <c r="G597" t="s">
        <v>167</v>
      </c>
      <c r="H597" t="s">
        <v>167</v>
      </c>
      <c r="I597" t="s">
        <v>168</v>
      </c>
      <c r="K597">
        <v>5</v>
      </c>
      <c r="M597" t="s">
        <v>169</v>
      </c>
      <c r="U597" t="s">
        <v>168</v>
      </c>
      <c r="Y597" t="s">
        <v>168</v>
      </c>
      <c r="AC597" t="s">
        <v>168</v>
      </c>
      <c r="AG597" t="s">
        <v>168</v>
      </c>
      <c r="AK597" t="s">
        <v>168</v>
      </c>
      <c r="AN597">
        <v>25569</v>
      </c>
      <c r="AP597" t="s">
        <v>173</v>
      </c>
      <c r="AQ597">
        <v>25569</v>
      </c>
      <c r="AR597" t="s">
        <v>173</v>
      </c>
      <c r="AS597" t="s">
        <v>174</v>
      </c>
      <c r="AT597" t="s">
        <v>167</v>
      </c>
      <c r="AV597" t="s">
        <v>167</v>
      </c>
      <c r="AW597" t="s">
        <v>167</v>
      </c>
      <c r="AX597" t="s">
        <v>167</v>
      </c>
      <c r="AY597" t="s">
        <v>167</v>
      </c>
      <c r="AZ597" t="s">
        <v>167</v>
      </c>
      <c r="BA597" t="s">
        <v>167</v>
      </c>
      <c r="BB597" t="s">
        <v>167</v>
      </c>
      <c r="BC597" t="s">
        <v>167</v>
      </c>
      <c r="BD597" t="s">
        <v>167</v>
      </c>
      <c r="BE597" t="s">
        <v>167</v>
      </c>
    </row>
    <row r="598" spans="1:57" x14ac:dyDescent="0.25">
      <c r="A598">
        <v>65</v>
      </c>
      <c r="B598">
        <v>65</v>
      </c>
      <c r="C598" t="s">
        <v>810</v>
      </c>
      <c r="E598" t="s">
        <v>165</v>
      </c>
      <c r="F598" t="s">
        <v>166</v>
      </c>
      <c r="G598" t="s">
        <v>167</v>
      </c>
      <c r="H598" t="s">
        <v>167</v>
      </c>
      <c r="J598" t="s">
        <v>168</v>
      </c>
      <c r="L598">
        <v>303</v>
      </c>
      <c r="N598" t="s">
        <v>169</v>
      </c>
      <c r="U598" t="s">
        <v>168</v>
      </c>
      <c r="Y598" t="s">
        <v>168</v>
      </c>
      <c r="AC598" t="s">
        <v>168</v>
      </c>
      <c r="AG598" t="s">
        <v>168</v>
      </c>
      <c r="AK598" t="s">
        <v>168</v>
      </c>
      <c r="AN598">
        <v>25569</v>
      </c>
      <c r="AP598" t="s">
        <v>173</v>
      </c>
      <c r="AQ598">
        <v>25569</v>
      </c>
      <c r="AR598" t="s">
        <v>173</v>
      </c>
      <c r="AS598" t="s">
        <v>174</v>
      </c>
      <c r="AT598" t="s">
        <v>167</v>
      </c>
      <c r="AV598" t="s">
        <v>167</v>
      </c>
      <c r="AW598" t="s">
        <v>167</v>
      </c>
      <c r="AX598" t="s">
        <v>167</v>
      </c>
      <c r="AY598" t="s">
        <v>167</v>
      </c>
      <c r="AZ598" t="s">
        <v>167</v>
      </c>
      <c r="BA598" t="s">
        <v>167</v>
      </c>
      <c r="BB598" t="s">
        <v>167</v>
      </c>
      <c r="BC598" t="s">
        <v>167</v>
      </c>
      <c r="BD598" t="s">
        <v>167</v>
      </c>
      <c r="BE598" t="s">
        <v>167</v>
      </c>
    </row>
    <row r="599" spans="1:57" x14ac:dyDescent="0.25">
      <c r="A599">
        <v>69</v>
      </c>
      <c r="B599">
        <v>69</v>
      </c>
      <c r="C599" t="s">
        <v>811</v>
      </c>
      <c r="E599" t="s">
        <v>165</v>
      </c>
      <c r="F599" t="s">
        <v>166</v>
      </c>
      <c r="G599" t="s">
        <v>167</v>
      </c>
      <c r="H599" t="s">
        <v>167</v>
      </c>
      <c r="J599" t="s">
        <v>168</v>
      </c>
      <c r="L599">
        <v>950</v>
      </c>
      <c r="N599" t="s">
        <v>169</v>
      </c>
      <c r="U599" t="s">
        <v>168</v>
      </c>
      <c r="Y599" t="s">
        <v>168</v>
      </c>
      <c r="AC599" t="s">
        <v>168</v>
      </c>
      <c r="AG599" t="s">
        <v>168</v>
      </c>
      <c r="AK599" t="s">
        <v>168</v>
      </c>
      <c r="AN599">
        <v>25569</v>
      </c>
      <c r="AP599" t="s">
        <v>173</v>
      </c>
      <c r="AQ599">
        <v>25569</v>
      </c>
      <c r="AR599" t="s">
        <v>173</v>
      </c>
      <c r="AS599" t="s">
        <v>174</v>
      </c>
      <c r="AT599" t="s">
        <v>167</v>
      </c>
      <c r="AV599" t="s">
        <v>167</v>
      </c>
      <c r="AW599" t="s">
        <v>167</v>
      </c>
      <c r="AX599" t="s">
        <v>167</v>
      </c>
      <c r="AY599" t="s">
        <v>167</v>
      </c>
      <c r="AZ599" t="s">
        <v>167</v>
      </c>
      <c r="BA599" t="s">
        <v>167</v>
      </c>
      <c r="BB599" t="s">
        <v>167</v>
      </c>
      <c r="BC599" t="s">
        <v>167</v>
      </c>
      <c r="BD599" t="s">
        <v>167</v>
      </c>
      <c r="BE599" t="s">
        <v>167</v>
      </c>
    </row>
    <row r="600" spans="1:57" x14ac:dyDescent="0.25">
      <c r="A600">
        <v>72</v>
      </c>
      <c r="B600">
        <v>72</v>
      </c>
      <c r="C600" t="s">
        <v>812</v>
      </c>
      <c r="E600" t="s">
        <v>165</v>
      </c>
      <c r="F600" t="s">
        <v>166</v>
      </c>
      <c r="G600" t="s">
        <v>167</v>
      </c>
      <c r="H600" t="s">
        <v>167</v>
      </c>
      <c r="I600" t="s">
        <v>168</v>
      </c>
      <c r="K600">
        <v>0.1</v>
      </c>
      <c r="M600" t="s">
        <v>169</v>
      </c>
      <c r="U600" t="s">
        <v>168</v>
      </c>
      <c r="Y600" t="s">
        <v>168</v>
      </c>
      <c r="AC600" t="s">
        <v>168</v>
      </c>
      <c r="AG600" t="s">
        <v>168</v>
      </c>
      <c r="AK600" t="s">
        <v>168</v>
      </c>
      <c r="AN600">
        <v>25569</v>
      </c>
      <c r="AP600" t="s">
        <v>173</v>
      </c>
      <c r="AQ600">
        <v>25569</v>
      </c>
      <c r="AR600" t="s">
        <v>173</v>
      </c>
      <c r="AS600" t="s">
        <v>174</v>
      </c>
      <c r="AT600" t="s">
        <v>167</v>
      </c>
      <c r="AV600" t="s">
        <v>167</v>
      </c>
      <c r="AW600" t="s">
        <v>167</v>
      </c>
      <c r="AX600" t="s">
        <v>167</v>
      </c>
      <c r="AY600" t="s">
        <v>167</v>
      </c>
      <c r="AZ600" t="s">
        <v>167</v>
      </c>
      <c r="BA600" t="s">
        <v>167</v>
      </c>
      <c r="BB600" t="s">
        <v>167</v>
      </c>
      <c r="BC600" t="s">
        <v>167</v>
      </c>
      <c r="BD600" t="s">
        <v>167</v>
      </c>
      <c r="BE600" t="s">
        <v>167</v>
      </c>
    </row>
    <row r="601" spans="1:57" x14ac:dyDescent="0.25">
      <c r="A601">
        <v>516</v>
      </c>
      <c r="B601">
        <v>516</v>
      </c>
      <c r="C601" t="s">
        <v>813</v>
      </c>
      <c r="E601" t="s">
        <v>165</v>
      </c>
      <c r="F601" t="s">
        <v>166</v>
      </c>
      <c r="G601" t="s">
        <v>167</v>
      </c>
      <c r="H601" t="s">
        <v>167</v>
      </c>
      <c r="J601" t="s">
        <v>168</v>
      </c>
      <c r="L601">
        <v>2</v>
      </c>
      <c r="N601" t="s">
        <v>169</v>
      </c>
      <c r="U601" t="s">
        <v>168</v>
      </c>
      <c r="Y601" t="s">
        <v>168</v>
      </c>
      <c r="AC601" t="s">
        <v>168</v>
      </c>
      <c r="AG601" t="s">
        <v>168</v>
      </c>
      <c r="AK601" t="s">
        <v>168</v>
      </c>
      <c r="AN601">
        <v>25569</v>
      </c>
      <c r="AP601" t="s">
        <v>173</v>
      </c>
      <c r="AQ601">
        <v>25569</v>
      </c>
      <c r="AR601" t="s">
        <v>173</v>
      </c>
      <c r="AS601" t="s">
        <v>174</v>
      </c>
      <c r="AT601" t="s">
        <v>167</v>
      </c>
      <c r="AV601" t="s">
        <v>167</v>
      </c>
      <c r="AW601" t="s">
        <v>167</v>
      </c>
      <c r="AX601" t="s">
        <v>167</v>
      </c>
      <c r="AY601" t="s">
        <v>167</v>
      </c>
      <c r="AZ601" t="s">
        <v>167</v>
      </c>
      <c r="BA601" t="s">
        <v>167</v>
      </c>
      <c r="BB601" t="s">
        <v>167</v>
      </c>
      <c r="BC601" t="s">
        <v>167</v>
      </c>
      <c r="BD601" t="s">
        <v>167</v>
      </c>
      <c r="BE601" t="s">
        <v>167</v>
      </c>
    </row>
    <row r="602" spans="1:57" x14ac:dyDescent="0.25">
      <c r="A602">
        <v>517</v>
      </c>
      <c r="B602">
        <v>517</v>
      </c>
      <c r="C602" t="s">
        <v>814</v>
      </c>
      <c r="E602" t="s">
        <v>165</v>
      </c>
      <c r="F602" t="s">
        <v>166</v>
      </c>
      <c r="G602" t="s">
        <v>167</v>
      </c>
      <c r="H602" t="s">
        <v>167</v>
      </c>
      <c r="J602" t="s">
        <v>168</v>
      </c>
      <c r="L602">
        <v>0.1</v>
      </c>
      <c r="N602" t="s">
        <v>169</v>
      </c>
      <c r="U602" t="s">
        <v>168</v>
      </c>
      <c r="Y602" t="s">
        <v>168</v>
      </c>
      <c r="AC602" t="s">
        <v>168</v>
      </c>
      <c r="AG602" t="s">
        <v>168</v>
      </c>
      <c r="AK602" t="s">
        <v>168</v>
      </c>
      <c r="AN602">
        <v>25569</v>
      </c>
      <c r="AP602" t="s">
        <v>173</v>
      </c>
      <c r="AQ602">
        <v>25569</v>
      </c>
      <c r="AR602" t="s">
        <v>173</v>
      </c>
      <c r="AS602" t="s">
        <v>174</v>
      </c>
      <c r="AT602" t="s">
        <v>167</v>
      </c>
      <c r="AV602" t="s">
        <v>167</v>
      </c>
      <c r="AW602" t="s">
        <v>167</v>
      </c>
      <c r="AX602" t="s">
        <v>167</v>
      </c>
      <c r="AY602" t="s">
        <v>167</v>
      </c>
      <c r="AZ602" t="s">
        <v>167</v>
      </c>
      <c r="BA602" t="s">
        <v>167</v>
      </c>
      <c r="BB602" t="s">
        <v>167</v>
      </c>
      <c r="BC602" t="s">
        <v>167</v>
      </c>
      <c r="BD602" t="s">
        <v>167</v>
      </c>
      <c r="BE602" t="s">
        <v>167</v>
      </c>
    </row>
    <row r="603" spans="1:57" x14ac:dyDescent="0.25">
      <c r="A603">
        <v>518</v>
      </c>
      <c r="B603">
        <v>518</v>
      </c>
      <c r="C603" t="s">
        <v>815</v>
      </c>
      <c r="E603" t="s">
        <v>165</v>
      </c>
      <c r="F603" t="s">
        <v>166</v>
      </c>
      <c r="G603" t="s">
        <v>167</v>
      </c>
      <c r="H603" t="s">
        <v>167</v>
      </c>
      <c r="I603" t="s">
        <v>168</v>
      </c>
      <c r="J603" t="s">
        <v>168</v>
      </c>
      <c r="K603">
        <v>737</v>
      </c>
      <c r="L603">
        <v>590</v>
      </c>
      <c r="M603" t="s">
        <v>169</v>
      </c>
      <c r="N603" t="s">
        <v>169</v>
      </c>
      <c r="U603" t="s">
        <v>168</v>
      </c>
      <c r="Y603" t="s">
        <v>168</v>
      </c>
      <c r="AC603" t="s">
        <v>168</v>
      </c>
      <c r="AG603" t="s">
        <v>168</v>
      </c>
      <c r="AK603" t="s">
        <v>168</v>
      </c>
      <c r="AN603">
        <v>25569</v>
      </c>
      <c r="AP603" t="s">
        <v>173</v>
      </c>
      <c r="AQ603">
        <v>25569</v>
      </c>
      <c r="AR603" t="s">
        <v>173</v>
      </c>
      <c r="AS603" t="s">
        <v>174</v>
      </c>
      <c r="AT603" t="s">
        <v>167</v>
      </c>
      <c r="AV603" t="s">
        <v>167</v>
      </c>
      <c r="AW603" t="s">
        <v>167</v>
      </c>
      <c r="AX603" t="s">
        <v>167</v>
      </c>
      <c r="AY603" t="s">
        <v>167</v>
      </c>
      <c r="AZ603" t="s">
        <v>167</v>
      </c>
      <c r="BA603" t="s">
        <v>167</v>
      </c>
      <c r="BB603" t="s">
        <v>167</v>
      </c>
      <c r="BC603" t="s">
        <v>167</v>
      </c>
      <c r="BD603" t="s">
        <v>167</v>
      </c>
      <c r="BE603" t="s">
        <v>167</v>
      </c>
    </row>
    <row r="604" spans="1:57" x14ac:dyDescent="0.25">
      <c r="A604">
        <v>519</v>
      </c>
      <c r="B604">
        <v>519</v>
      </c>
      <c r="C604" t="s">
        <v>816</v>
      </c>
      <c r="E604" t="s">
        <v>165</v>
      </c>
      <c r="F604" t="s">
        <v>166</v>
      </c>
      <c r="G604" t="s">
        <v>167</v>
      </c>
      <c r="H604" t="s">
        <v>167</v>
      </c>
      <c r="J604" t="s">
        <v>168</v>
      </c>
      <c r="L604">
        <v>0.15</v>
      </c>
      <c r="N604" t="s">
        <v>169</v>
      </c>
      <c r="U604" t="s">
        <v>168</v>
      </c>
      <c r="Y604" t="s">
        <v>168</v>
      </c>
      <c r="AC604" t="s">
        <v>168</v>
      </c>
      <c r="AG604" t="s">
        <v>168</v>
      </c>
      <c r="AK604" t="s">
        <v>168</v>
      </c>
      <c r="AN604">
        <v>25569</v>
      </c>
      <c r="AP604" t="s">
        <v>173</v>
      </c>
      <c r="AQ604">
        <v>25569</v>
      </c>
      <c r="AR604" t="s">
        <v>173</v>
      </c>
      <c r="AS604" t="s">
        <v>174</v>
      </c>
      <c r="AT604" t="s">
        <v>167</v>
      </c>
      <c r="AV604" t="s">
        <v>167</v>
      </c>
      <c r="AW604" t="s">
        <v>167</v>
      </c>
      <c r="AX604" t="s">
        <v>167</v>
      </c>
      <c r="AY604" t="s">
        <v>167</v>
      </c>
      <c r="AZ604" t="s">
        <v>167</v>
      </c>
      <c r="BA604" t="s">
        <v>167</v>
      </c>
      <c r="BB604" t="s">
        <v>167</v>
      </c>
      <c r="BC604" t="s">
        <v>167</v>
      </c>
      <c r="BD604" t="s">
        <v>167</v>
      </c>
      <c r="BE604" t="s">
        <v>167</v>
      </c>
    </row>
    <row r="605" spans="1:57" x14ac:dyDescent="0.25">
      <c r="A605">
        <v>520</v>
      </c>
      <c r="B605">
        <v>520</v>
      </c>
      <c r="C605" t="s">
        <v>817</v>
      </c>
      <c r="E605" t="s">
        <v>165</v>
      </c>
      <c r="F605" t="s">
        <v>166</v>
      </c>
      <c r="G605" t="s">
        <v>167</v>
      </c>
      <c r="H605" t="s">
        <v>167</v>
      </c>
      <c r="J605" t="s">
        <v>168</v>
      </c>
      <c r="L605">
        <v>2.8</v>
      </c>
      <c r="N605" t="s">
        <v>169</v>
      </c>
      <c r="U605" t="s">
        <v>168</v>
      </c>
      <c r="Y605" t="s">
        <v>168</v>
      </c>
      <c r="AC605" t="s">
        <v>168</v>
      </c>
      <c r="AG605" t="s">
        <v>168</v>
      </c>
      <c r="AK605" t="s">
        <v>168</v>
      </c>
      <c r="AN605">
        <v>25569</v>
      </c>
      <c r="AP605" t="s">
        <v>173</v>
      </c>
      <c r="AQ605">
        <v>25569</v>
      </c>
      <c r="AR605" t="s">
        <v>173</v>
      </c>
      <c r="AS605" t="s">
        <v>174</v>
      </c>
      <c r="AT605" t="s">
        <v>167</v>
      </c>
      <c r="AV605" t="s">
        <v>167</v>
      </c>
      <c r="AW605" t="s">
        <v>167</v>
      </c>
      <c r="AX605" t="s">
        <v>167</v>
      </c>
      <c r="AY605" t="s">
        <v>167</v>
      </c>
      <c r="AZ605" t="s">
        <v>167</v>
      </c>
      <c r="BA605" t="s">
        <v>167</v>
      </c>
      <c r="BB605" t="s">
        <v>167</v>
      </c>
      <c r="BC605" t="s">
        <v>167</v>
      </c>
      <c r="BD605" t="s">
        <v>167</v>
      </c>
      <c r="BE605" t="s">
        <v>167</v>
      </c>
    </row>
    <row r="606" spans="1:57" x14ac:dyDescent="0.25">
      <c r="A606">
        <v>521</v>
      </c>
      <c r="B606">
        <v>521</v>
      </c>
      <c r="C606" t="s">
        <v>818</v>
      </c>
      <c r="E606" t="s">
        <v>165</v>
      </c>
      <c r="F606" t="s">
        <v>166</v>
      </c>
      <c r="G606" t="s">
        <v>167</v>
      </c>
      <c r="H606" t="s">
        <v>167</v>
      </c>
      <c r="J606" t="s">
        <v>168</v>
      </c>
      <c r="L606">
        <v>0.04</v>
      </c>
      <c r="N606" t="s">
        <v>169</v>
      </c>
      <c r="U606" t="s">
        <v>168</v>
      </c>
      <c r="Y606" t="s">
        <v>168</v>
      </c>
      <c r="AC606" t="s">
        <v>168</v>
      </c>
      <c r="AG606" t="s">
        <v>168</v>
      </c>
      <c r="AK606" t="s">
        <v>168</v>
      </c>
      <c r="AN606">
        <v>25569</v>
      </c>
      <c r="AP606" t="s">
        <v>173</v>
      </c>
      <c r="AQ606">
        <v>25569</v>
      </c>
      <c r="AR606" t="s">
        <v>173</v>
      </c>
      <c r="AS606" t="s">
        <v>174</v>
      </c>
      <c r="AT606" t="s">
        <v>167</v>
      </c>
      <c r="AV606" t="s">
        <v>167</v>
      </c>
      <c r="AW606" t="s">
        <v>167</v>
      </c>
      <c r="AX606" t="s">
        <v>167</v>
      </c>
      <c r="AY606" t="s">
        <v>167</v>
      </c>
      <c r="AZ606" t="s">
        <v>167</v>
      </c>
      <c r="BA606" t="s">
        <v>167</v>
      </c>
      <c r="BB606" t="s">
        <v>167</v>
      </c>
      <c r="BC606" t="s">
        <v>167</v>
      </c>
      <c r="BD606" t="s">
        <v>167</v>
      </c>
      <c r="BE606" t="s">
        <v>167</v>
      </c>
    </row>
    <row r="607" spans="1:57" x14ac:dyDescent="0.25">
      <c r="A607">
        <v>522</v>
      </c>
      <c r="B607">
        <v>522</v>
      </c>
      <c r="C607" t="s">
        <v>819</v>
      </c>
      <c r="E607" t="s">
        <v>165</v>
      </c>
      <c r="F607" t="s">
        <v>166</v>
      </c>
      <c r="G607" t="s">
        <v>167</v>
      </c>
      <c r="H607" t="s">
        <v>167</v>
      </c>
      <c r="J607" t="s">
        <v>168</v>
      </c>
      <c r="L607">
        <v>5</v>
      </c>
      <c r="N607" t="s">
        <v>169</v>
      </c>
      <c r="U607" t="s">
        <v>168</v>
      </c>
      <c r="Y607" t="s">
        <v>168</v>
      </c>
      <c r="AC607" t="s">
        <v>168</v>
      </c>
      <c r="AG607" t="s">
        <v>168</v>
      </c>
      <c r="AK607" t="s">
        <v>168</v>
      </c>
      <c r="AN607">
        <v>25569</v>
      </c>
      <c r="AP607" t="s">
        <v>173</v>
      </c>
      <c r="AQ607">
        <v>25569</v>
      </c>
      <c r="AR607" t="s">
        <v>173</v>
      </c>
      <c r="AS607" t="s">
        <v>174</v>
      </c>
      <c r="AT607" t="s">
        <v>167</v>
      </c>
      <c r="AV607" t="s">
        <v>167</v>
      </c>
      <c r="AW607" t="s">
        <v>167</v>
      </c>
      <c r="AX607" t="s">
        <v>167</v>
      </c>
      <c r="AY607" t="s">
        <v>167</v>
      </c>
      <c r="AZ607" t="s">
        <v>167</v>
      </c>
      <c r="BA607" t="s">
        <v>167</v>
      </c>
      <c r="BB607" t="s">
        <v>167</v>
      </c>
      <c r="BC607" t="s">
        <v>167</v>
      </c>
      <c r="BD607" t="s">
        <v>167</v>
      </c>
      <c r="BE607" t="s">
        <v>167</v>
      </c>
    </row>
    <row r="608" spans="1:57" x14ac:dyDescent="0.25">
      <c r="A608">
        <v>523</v>
      </c>
      <c r="B608">
        <v>523</v>
      </c>
      <c r="C608" t="s">
        <v>820</v>
      </c>
      <c r="E608" t="s">
        <v>165</v>
      </c>
      <c r="F608" t="s">
        <v>166</v>
      </c>
      <c r="G608" t="s">
        <v>167</v>
      </c>
      <c r="H608" t="s">
        <v>167</v>
      </c>
      <c r="J608" t="s">
        <v>168</v>
      </c>
      <c r="L608">
        <v>1.5</v>
      </c>
      <c r="N608" t="s">
        <v>169</v>
      </c>
      <c r="U608" t="s">
        <v>168</v>
      </c>
      <c r="Y608" t="s">
        <v>168</v>
      </c>
      <c r="AC608" t="s">
        <v>168</v>
      </c>
      <c r="AG608" t="s">
        <v>168</v>
      </c>
      <c r="AK608" t="s">
        <v>168</v>
      </c>
      <c r="AN608">
        <v>25569</v>
      </c>
      <c r="AP608" t="s">
        <v>173</v>
      </c>
      <c r="AQ608">
        <v>25569</v>
      </c>
      <c r="AR608" t="s">
        <v>173</v>
      </c>
      <c r="AS608" t="s">
        <v>174</v>
      </c>
      <c r="AT608" t="s">
        <v>167</v>
      </c>
      <c r="AV608" t="s">
        <v>167</v>
      </c>
      <c r="AW608" t="s">
        <v>167</v>
      </c>
      <c r="AX608" t="s">
        <v>167</v>
      </c>
      <c r="AY608" t="s">
        <v>167</v>
      </c>
      <c r="AZ608" t="s">
        <v>167</v>
      </c>
      <c r="BA608" t="s">
        <v>167</v>
      </c>
      <c r="BB608" t="s">
        <v>167</v>
      </c>
      <c r="BC608" t="s">
        <v>167</v>
      </c>
      <c r="BD608" t="s">
        <v>167</v>
      </c>
      <c r="BE608" t="s">
        <v>167</v>
      </c>
    </row>
    <row r="609" spans="1:57" x14ac:dyDescent="0.25">
      <c r="A609">
        <v>524</v>
      </c>
      <c r="B609">
        <v>524</v>
      </c>
      <c r="C609" t="s">
        <v>821</v>
      </c>
      <c r="E609" t="s">
        <v>165</v>
      </c>
      <c r="F609" t="s">
        <v>166</v>
      </c>
      <c r="G609" t="s">
        <v>167</v>
      </c>
      <c r="H609" t="s">
        <v>167</v>
      </c>
      <c r="J609" t="s">
        <v>168</v>
      </c>
      <c r="L609">
        <v>0.1</v>
      </c>
      <c r="N609" t="s">
        <v>169</v>
      </c>
      <c r="U609" t="s">
        <v>168</v>
      </c>
      <c r="Y609" t="s">
        <v>168</v>
      </c>
      <c r="AC609" t="s">
        <v>168</v>
      </c>
      <c r="AG609" t="s">
        <v>168</v>
      </c>
      <c r="AK609" t="s">
        <v>168</v>
      </c>
      <c r="AN609">
        <v>25569</v>
      </c>
      <c r="AP609" t="s">
        <v>173</v>
      </c>
      <c r="AQ609">
        <v>25569</v>
      </c>
      <c r="AR609" t="s">
        <v>173</v>
      </c>
      <c r="AS609" t="s">
        <v>174</v>
      </c>
      <c r="AT609" t="s">
        <v>167</v>
      </c>
      <c r="AV609" t="s">
        <v>167</v>
      </c>
      <c r="AW609" t="s">
        <v>167</v>
      </c>
      <c r="AX609" t="s">
        <v>167</v>
      </c>
      <c r="AY609" t="s">
        <v>167</v>
      </c>
      <c r="AZ609" t="s">
        <v>167</v>
      </c>
      <c r="BA609" t="s">
        <v>167</v>
      </c>
      <c r="BB609" t="s">
        <v>167</v>
      </c>
      <c r="BC609" t="s">
        <v>167</v>
      </c>
      <c r="BD609" t="s">
        <v>167</v>
      </c>
      <c r="BE609" t="s">
        <v>167</v>
      </c>
    </row>
    <row r="610" spans="1:57" x14ac:dyDescent="0.25">
      <c r="A610">
        <v>526</v>
      </c>
      <c r="B610">
        <v>526</v>
      </c>
      <c r="C610" t="s">
        <v>822</v>
      </c>
      <c r="E610" t="s">
        <v>165</v>
      </c>
      <c r="F610" t="s">
        <v>166</v>
      </c>
      <c r="G610" t="s">
        <v>167</v>
      </c>
      <c r="H610" t="s">
        <v>167</v>
      </c>
      <c r="J610" t="s">
        <v>168</v>
      </c>
      <c r="L610">
        <v>3.8</v>
      </c>
      <c r="N610" t="s">
        <v>169</v>
      </c>
      <c r="U610" t="s">
        <v>168</v>
      </c>
      <c r="Y610" t="s">
        <v>168</v>
      </c>
      <c r="AC610" t="s">
        <v>168</v>
      </c>
      <c r="AG610" t="s">
        <v>168</v>
      </c>
      <c r="AK610" t="s">
        <v>168</v>
      </c>
      <c r="AN610">
        <v>25569</v>
      </c>
      <c r="AP610" t="s">
        <v>173</v>
      </c>
      <c r="AQ610">
        <v>25569</v>
      </c>
      <c r="AR610" t="s">
        <v>173</v>
      </c>
      <c r="AS610" t="s">
        <v>174</v>
      </c>
      <c r="AT610" t="s">
        <v>167</v>
      </c>
      <c r="AV610" t="s">
        <v>167</v>
      </c>
      <c r="AW610" t="s">
        <v>167</v>
      </c>
      <c r="AX610" t="s">
        <v>167</v>
      </c>
      <c r="AY610" t="s">
        <v>167</v>
      </c>
      <c r="AZ610" t="s">
        <v>167</v>
      </c>
      <c r="BA610" t="s">
        <v>167</v>
      </c>
      <c r="BB610" t="s">
        <v>167</v>
      </c>
      <c r="BC610" t="s">
        <v>167</v>
      </c>
      <c r="BD610" t="s">
        <v>167</v>
      </c>
      <c r="BE610" t="s">
        <v>167</v>
      </c>
    </row>
    <row r="611" spans="1:57" x14ac:dyDescent="0.25">
      <c r="A611">
        <v>527</v>
      </c>
      <c r="B611">
        <v>527</v>
      </c>
      <c r="C611" t="s">
        <v>823</v>
      </c>
      <c r="E611" t="s">
        <v>165</v>
      </c>
      <c r="F611" t="s">
        <v>166</v>
      </c>
      <c r="G611" t="s">
        <v>167</v>
      </c>
      <c r="H611" t="s">
        <v>167</v>
      </c>
      <c r="I611" t="s">
        <v>168</v>
      </c>
      <c r="K611">
        <v>4.9000000000000004</v>
      </c>
      <c r="M611" t="s">
        <v>169</v>
      </c>
      <c r="U611" t="s">
        <v>168</v>
      </c>
      <c r="Y611" t="s">
        <v>168</v>
      </c>
      <c r="AC611" t="s">
        <v>168</v>
      </c>
      <c r="AG611" t="s">
        <v>168</v>
      </c>
      <c r="AK611" t="s">
        <v>168</v>
      </c>
      <c r="AN611">
        <v>25569</v>
      </c>
      <c r="AP611" t="s">
        <v>173</v>
      </c>
      <c r="AQ611">
        <v>25569</v>
      </c>
      <c r="AR611" t="s">
        <v>173</v>
      </c>
      <c r="AS611" t="s">
        <v>174</v>
      </c>
      <c r="AT611" t="s">
        <v>167</v>
      </c>
      <c r="AV611" t="s">
        <v>167</v>
      </c>
      <c r="AW611" t="s">
        <v>167</v>
      </c>
      <c r="AX611" t="s">
        <v>167</v>
      </c>
      <c r="AY611" t="s">
        <v>167</v>
      </c>
      <c r="AZ611" t="s">
        <v>167</v>
      </c>
      <c r="BA611" t="s">
        <v>167</v>
      </c>
      <c r="BB611" t="s">
        <v>167</v>
      </c>
      <c r="BC611" t="s">
        <v>167</v>
      </c>
      <c r="BD611" t="s">
        <v>167</v>
      </c>
      <c r="BE611" t="s">
        <v>167</v>
      </c>
    </row>
    <row r="612" spans="1:57" x14ac:dyDescent="0.25">
      <c r="A612">
        <v>528</v>
      </c>
      <c r="B612">
        <v>528</v>
      </c>
      <c r="C612" t="s">
        <v>824</v>
      </c>
      <c r="E612" t="s">
        <v>165</v>
      </c>
      <c r="F612" t="s">
        <v>166</v>
      </c>
      <c r="G612" t="s">
        <v>167</v>
      </c>
      <c r="H612" t="s">
        <v>167</v>
      </c>
      <c r="J612" t="s">
        <v>168</v>
      </c>
      <c r="L612">
        <v>1</v>
      </c>
      <c r="N612" t="s">
        <v>169</v>
      </c>
      <c r="U612" t="s">
        <v>168</v>
      </c>
      <c r="Y612" t="s">
        <v>168</v>
      </c>
      <c r="AC612" t="s">
        <v>168</v>
      </c>
      <c r="AG612" t="s">
        <v>168</v>
      </c>
      <c r="AK612" t="s">
        <v>168</v>
      </c>
      <c r="AN612">
        <v>25569</v>
      </c>
      <c r="AP612" t="s">
        <v>173</v>
      </c>
      <c r="AQ612">
        <v>25569</v>
      </c>
      <c r="AR612" t="s">
        <v>173</v>
      </c>
      <c r="AS612" t="s">
        <v>174</v>
      </c>
      <c r="AT612" t="s">
        <v>167</v>
      </c>
      <c r="AV612" t="s">
        <v>167</v>
      </c>
      <c r="AW612" t="s">
        <v>167</v>
      </c>
      <c r="AX612" t="s">
        <v>167</v>
      </c>
      <c r="AY612" t="s">
        <v>167</v>
      </c>
      <c r="AZ612" t="s">
        <v>167</v>
      </c>
      <c r="BA612" t="s">
        <v>167</v>
      </c>
      <c r="BB612" t="s">
        <v>167</v>
      </c>
      <c r="BC612" t="s">
        <v>167</v>
      </c>
      <c r="BD612" t="s">
        <v>167</v>
      </c>
      <c r="BE612" t="s">
        <v>167</v>
      </c>
    </row>
    <row r="613" spans="1:57" x14ac:dyDescent="0.25">
      <c r="A613">
        <v>529</v>
      </c>
      <c r="B613">
        <v>529</v>
      </c>
      <c r="C613" t="s">
        <v>825</v>
      </c>
      <c r="E613" t="s">
        <v>165</v>
      </c>
      <c r="F613" t="s">
        <v>166</v>
      </c>
      <c r="G613" t="s">
        <v>167</v>
      </c>
      <c r="H613" t="s">
        <v>167</v>
      </c>
      <c r="J613" t="s">
        <v>168</v>
      </c>
      <c r="L613">
        <v>2</v>
      </c>
      <c r="N613" t="s">
        <v>169</v>
      </c>
      <c r="U613" t="s">
        <v>168</v>
      </c>
      <c r="Y613" t="s">
        <v>168</v>
      </c>
      <c r="AC613" t="s">
        <v>168</v>
      </c>
      <c r="AG613" t="s">
        <v>168</v>
      </c>
      <c r="AK613" t="s">
        <v>168</v>
      </c>
      <c r="AN613">
        <v>25569</v>
      </c>
      <c r="AP613" t="s">
        <v>173</v>
      </c>
      <c r="AQ613">
        <v>25569</v>
      </c>
      <c r="AR613" t="s">
        <v>173</v>
      </c>
      <c r="AS613" t="s">
        <v>174</v>
      </c>
      <c r="AT613" t="s">
        <v>167</v>
      </c>
      <c r="AV613" t="s">
        <v>167</v>
      </c>
      <c r="AW613" t="s">
        <v>167</v>
      </c>
      <c r="AX613" t="s">
        <v>167</v>
      </c>
      <c r="AY613" t="s">
        <v>167</v>
      </c>
      <c r="AZ613" t="s">
        <v>167</v>
      </c>
      <c r="BA613" t="s">
        <v>167</v>
      </c>
      <c r="BB613" t="s">
        <v>167</v>
      </c>
      <c r="BC613" t="s">
        <v>167</v>
      </c>
      <c r="BD613" t="s">
        <v>167</v>
      </c>
      <c r="BE613" t="s">
        <v>167</v>
      </c>
    </row>
    <row r="614" spans="1:57" x14ac:dyDescent="0.25">
      <c r="A614">
        <v>531</v>
      </c>
      <c r="B614">
        <v>531</v>
      </c>
      <c r="C614" t="s">
        <v>826</v>
      </c>
      <c r="D614" t="s">
        <v>366</v>
      </c>
      <c r="E614" t="s">
        <v>165</v>
      </c>
      <c r="F614" t="s">
        <v>166</v>
      </c>
      <c r="G614" t="s">
        <v>167</v>
      </c>
      <c r="H614" t="s">
        <v>167</v>
      </c>
      <c r="J614" t="s">
        <v>168</v>
      </c>
      <c r="L614">
        <v>2</v>
      </c>
      <c r="N614" t="s">
        <v>169</v>
      </c>
      <c r="U614" t="s">
        <v>168</v>
      </c>
      <c r="Y614" t="s">
        <v>168</v>
      </c>
      <c r="AC614" t="s">
        <v>168</v>
      </c>
      <c r="AG614" t="s">
        <v>168</v>
      </c>
      <c r="AK614" t="s">
        <v>168</v>
      </c>
      <c r="AN614" t="s">
        <v>827</v>
      </c>
      <c r="AP614" t="s">
        <v>262</v>
      </c>
      <c r="AQ614" t="s">
        <v>827</v>
      </c>
      <c r="AR614" t="s">
        <v>173</v>
      </c>
      <c r="AS614" t="s">
        <v>174</v>
      </c>
      <c r="AT614" t="s">
        <v>167</v>
      </c>
      <c r="AV614" t="s">
        <v>167</v>
      </c>
      <c r="AW614" t="s">
        <v>167</v>
      </c>
      <c r="AX614" t="s">
        <v>167</v>
      </c>
      <c r="AY614" t="s">
        <v>167</v>
      </c>
      <c r="AZ614" t="s">
        <v>167</v>
      </c>
      <c r="BA614" t="s">
        <v>167</v>
      </c>
      <c r="BB614" t="s">
        <v>167</v>
      </c>
      <c r="BC614" t="s">
        <v>167</v>
      </c>
      <c r="BD614" t="s">
        <v>167</v>
      </c>
      <c r="BE614" t="s">
        <v>167</v>
      </c>
    </row>
    <row r="615" spans="1:57" x14ac:dyDescent="0.25">
      <c r="A615">
        <v>530</v>
      </c>
      <c r="B615">
        <v>530</v>
      </c>
      <c r="C615" t="s">
        <v>828</v>
      </c>
      <c r="E615" t="s">
        <v>165</v>
      </c>
      <c r="F615" t="s">
        <v>166</v>
      </c>
      <c r="G615" t="s">
        <v>167</v>
      </c>
      <c r="H615" t="s">
        <v>167</v>
      </c>
      <c r="I615" t="s">
        <v>168</v>
      </c>
      <c r="J615" t="s">
        <v>168</v>
      </c>
      <c r="K615">
        <v>0.2</v>
      </c>
      <c r="L615">
        <v>0.1</v>
      </c>
      <c r="M615" t="s">
        <v>169</v>
      </c>
      <c r="N615" t="s">
        <v>169</v>
      </c>
      <c r="U615" t="s">
        <v>168</v>
      </c>
      <c r="Y615" t="s">
        <v>168</v>
      </c>
      <c r="AC615" t="s">
        <v>168</v>
      </c>
      <c r="AG615" t="s">
        <v>168</v>
      </c>
      <c r="AK615" t="s">
        <v>168</v>
      </c>
      <c r="AN615">
        <v>25569</v>
      </c>
      <c r="AP615" t="s">
        <v>173</v>
      </c>
      <c r="AQ615">
        <v>25569</v>
      </c>
      <c r="AR615" t="s">
        <v>173</v>
      </c>
      <c r="AS615" t="s">
        <v>174</v>
      </c>
      <c r="AT615" t="s">
        <v>167</v>
      </c>
      <c r="AV615" t="s">
        <v>167</v>
      </c>
      <c r="AW615" t="s">
        <v>167</v>
      </c>
      <c r="AX615" t="s">
        <v>167</v>
      </c>
      <c r="AY615" t="s">
        <v>167</v>
      </c>
      <c r="AZ615" t="s">
        <v>167</v>
      </c>
      <c r="BA615" t="s">
        <v>167</v>
      </c>
      <c r="BB615" t="s">
        <v>167</v>
      </c>
      <c r="BC615" t="s">
        <v>167</v>
      </c>
      <c r="BD615" t="s">
        <v>167</v>
      </c>
      <c r="BE615" t="s">
        <v>167</v>
      </c>
    </row>
    <row r="616" spans="1:57" x14ac:dyDescent="0.25">
      <c r="A616">
        <v>532</v>
      </c>
      <c r="B616">
        <v>532</v>
      </c>
      <c r="C616" t="s">
        <v>829</v>
      </c>
      <c r="E616" t="s">
        <v>165</v>
      </c>
      <c r="F616" t="s">
        <v>166</v>
      </c>
      <c r="G616" t="s">
        <v>167</v>
      </c>
      <c r="H616" t="s">
        <v>167</v>
      </c>
      <c r="J616" t="s">
        <v>168</v>
      </c>
      <c r="L616">
        <v>10</v>
      </c>
      <c r="N616" t="s">
        <v>169</v>
      </c>
      <c r="U616" t="s">
        <v>168</v>
      </c>
      <c r="Y616" t="s">
        <v>168</v>
      </c>
      <c r="AC616" t="s">
        <v>168</v>
      </c>
      <c r="AG616" t="s">
        <v>168</v>
      </c>
      <c r="AK616" t="s">
        <v>168</v>
      </c>
      <c r="AN616">
        <v>25569</v>
      </c>
      <c r="AP616" t="s">
        <v>173</v>
      </c>
      <c r="AQ616">
        <v>25569</v>
      </c>
      <c r="AR616" t="s">
        <v>173</v>
      </c>
      <c r="AS616" t="s">
        <v>174</v>
      </c>
      <c r="AT616" t="s">
        <v>167</v>
      </c>
      <c r="AV616" t="s">
        <v>167</v>
      </c>
      <c r="AW616" t="s">
        <v>167</v>
      </c>
      <c r="AX616" t="s">
        <v>167</v>
      </c>
      <c r="AY616" t="s">
        <v>167</v>
      </c>
      <c r="AZ616" t="s">
        <v>167</v>
      </c>
      <c r="BA616" t="s">
        <v>167</v>
      </c>
      <c r="BB616" t="s">
        <v>167</v>
      </c>
      <c r="BC616" t="s">
        <v>167</v>
      </c>
      <c r="BD616" t="s">
        <v>167</v>
      </c>
      <c r="BE616" t="s">
        <v>167</v>
      </c>
    </row>
    <row r="617" spans="1:57" x14ac:dyDescent="0.25">
      <c r="A617">
        <v>533</v>
      </c>
      <c r="B617">
        <v>533</v>
      </c>
      <c r="C617" t="s">
        <v>830</v>
      </c>
      <c r="D617" t="s">
        <v>831</v>
      </c>
      <c r="E617" t="s">
        <v>165</v>
      </c>
      <c r="F617" t="s">
        <v>166</v>
      </c>
      <c r="G617" t="s">
        <v>167</v>
      </c>
      <c r="H617" t="s">
        <v>167</v>
      </c>
      <c r="J617" t="s">
        <v>168</v>
      </c>
      <c r="L617">
        <v>188</v>
      </c>
      <c r="N617" t="s">
        <v>169</v>
      </c>
      <c r="U617" t="s">
        <v>168</v>
      </c>
      <c r="Y617" t="s">
        <v>168</v>
      </c>
      <c r="AC617" t="s">
        <v>168</v>
      </c>
      <c r="AG617" t="s">
        <v>168</v>
      </c>
      <c r="AK617" t="s">
        <v>168</v>
      </c>
      <c r="AN617" t="s">
        <v>832</v>
      </c>
      <c r="AP617" t="s">
        <v>262</v>
      </c>
      <c r="AQ617" t="s">
        <v>832</v>
      </c>
      <c r="AR617" t="s">
        <v>173</v>
      </c>
      <c r="AS617" t="s">
        <v>174</v>
      </c>
      <c r="AT617" t="s">
        <v>167</v>
      </c>
      <c r="AV617" t="s">
        <v>167</v>
      </c>
      <c r="AW617" t="s">
        <v>167</v>
      </c>
      <c r="AX617" t="s">
        <v>167</v>
      </c>
      <c r="AY617" t="s">
        <v>167</v>
      </c>
      <c r="AZ617" t="s">
        <v>167</v>
      </c>
      <c r="BA617" t="s">
        <v>167</v>
      </c>
      <c r="BB617" t="s">
        <v>167</v>
      </c>
      <c r="BC617" t="s">
        <v>167</v>
      </c>
      <c r="BD617" t="s">
        <v>167</v>
      </c>
      <c r="BE617" t="s">
        <v>167</v>
      </c>
    </row>
    <row r="618" spans="1:57" x14ac:dyDescent="0.25">
      <c r="A618">
        <v>534</v>
      </c>
      <c r="B618">
        <v>534</v>
      </c>
      <c r="C618" t="s">
        <v>833</v>
      </c>
      <c r="E618" t="s">
        <v>165</v>
      </c>
      <c r="F618" t="s">
        <v>166</v>
      </c>
      <c r="G618" t="s">
        <v>167</v>
      </c>
      <c r="H618" t="s">
        <v>167</v>
      </c>
      <c r="I618" t="s">
        <v>168</v>
      </c>
      <c r="J618" t="s">
        <v>168</v>
      </c>
      <c r="K618">
        <v>0.14000000000000001</v>
      </c>
      <c r="L618">
        <v>3.5999999999999997E-2</v>
      </c>
      <c r="M618" t="s">
        <v>169</v>
      </c>
      <c r="N618" t="s">
        <v>169</v>
      </c>
      <c r="U618" t="s">
        <v>168</v>
      </c>
      <c r="Y618" t="s">
        <v>168</v>
      </c>
      <c r="AC618" t="s">
        <v>168</v>
      </c>
      <c r="AG618" t="s">
        <v>168</v>
      </c>
      <c r="AK618" t="s">
        <v>168</v>
      </c>
      <c r="AN618">
        <v>25569</v>
      </c>
      <c r="AP618" t="s">
        <v>173</v>
      </c>
      <c r="AQ618">
        <v>25569</v>
      </c>
      <c r="AR618" t="s">
        <v>173</v>
      </c>
      <c r="AS618" t="s">
        <v>174</v>
      </c>
      <c r="AT618" t="s">
        <v>167</v>
      </c>
      <c r="AV618" t="s">
        <v>167</v>
      </c>
      <c r="AW618" t="s">
        <v>167</v>
      </c>
      <c r="AX618" t="s">
        <v>167</v>
      </c>
      <c r="AY618" t="s">
        <v>167</v>
      </c>
      <c r="AZ618" t="s">
        <v>167</v>
      </c>
      <c r="BA618" t="s">
        <v>167</v>
      </c>
      <c r="BB618" t="s">
        <v>167</v>
      </c>
      <c r="BC618" t="s">
        <v>167</v>
      </c>
      <c r="BD618" t="s">
        <v>167</v>
      </c>
      <c r="BE618" t="s">
        <v>167</v>
      </c>
    </row>
    <row r="619" spans="1:57" x14ac:dyDescent="0.25">
      <c r="A619">
        <v>535</v>
      </c>
      <c r="B619">
        <v>535</v>
      </c>
      <c r="C619" t="s">
        <v>834</v>
      </c>
      <c r="E619" t="s">
        <v>165</v>
      </c>
      <c r="F619" t="s">
        <v>166</v>
      </c>
      <c r="G619" t="s">
        <v>167</v>
      </c>
      <c r="H619" t="s">
        <v>167</v>
      </c>
      <c r="J619" t="s">
        <v>168</v>
      </c>
      <c r="L619">
        <v>8.8000000000000007</v>
      </c>
      <c r="N619" t="s">
        <v>169</v>
      </c>
      <c r="U619" t="s">
        <v>168</v>
      </c>
      <c r="Y619" t="s">
        <v>168</v>
      </c>
      <c r="AC619" t="s">
        <v>168</v>
      </c>
      <c r="AG619" t="s">
        <v>168</v>
      </c>
      <c r="AK619" t="s">
        <v>168</v>
      </c>
      <c r="AN619">
        <v>25569</v>
      </c>
      <c r="AP619" t="s">
        <v>173</v>
      </c>
      <c r="AQ619">
        <v>25569</v>
      </c>
      <c r="AR619" t="s">
        <v>173</v>
      </c>
      <c r="AS619" t="s">
        <v>174</v>
      </c>
      <c r="AT619" t="s">
        <v>167</v>
      </c>
      <c r="AV619" t="s">
        <v>167</v>
      </c>
      <c r="AW619" t="s">
        <v>167</v>
      </c>
      <c r="AX619" t="s">
        <v>167</v>
      </c>
      <c r="AY619" t="s">
        <v>167</v>
      </c>
      <c r="AZ619" t="s">
        <v>167</v>
      </c>
      <c r="BA619" t="s">
        <v>167</v>
      </c>
      <c r="BB619" t="s">
        <v>167</v>
      </c>
      <c r="BC619" t="s">
        <v>167</v>
      </c>
      <c r="BD619" t="s">
        <v>167</v>
      </c>
      <c r="BE619" t="s">
        <v>167</v>
      </c>
    </row>
    <row r="620" spans="1:57" x14ac:dyDescent="0.25">
      <c r="A620">
        <v>597</v>
      </c>
      <c r="B620">
        <v>597</v>
      </c>
      <c r="C620" t="s">
        <v>835</v>
      </c>
      <c r="E620" t="s">
        <v>165</v>
      </c>
      <c r="F620" t="s">
        <v>166</v>
      </c>
      <c r="G620" t="s">
        <v>167</v>
      </c>
      <c r="H620" t="s">
        <v>167</v>
      </c>
      <c r="M620" t="s">
        <v>169</v>
      </c>
      <c r="N620" t="s">
        <v>169</v>
      </c>
      <c r="U620" t="s">
        <v>168</v>
      </c>
      <c r="Y620" t="s">
        <v>168</v>
      </c>
      <c r="AC620" t="s">
        <v>168</v>
      </c>
      <c r="AG620" t="s">
        <v>168</v>
      </c>
      <c r="AK620" t="s">
        <v>168</v>
      </c>
      <c r="AN620">
        <v>25569</v>
      </c>
      <c r="AO620">
        <v>40392.49</v>
      </c>
      <c r="AP620" t="s">
        <v>173</v>
      </c>
      <c r="AQ620">
        <v>25569</v>
      </c>
      <c r="AR620" t="s">
        <v>171</v>
      </c>
      <c r="AS620">
        <v>37288</v>
      </c>
      <c r="AT620" t="s">
        <v>167</v>
      </c>
      <c r="AV620" t="s">
        <v>167</v>
      </c>
      <c r="AW620" t="s">
        <v>167</v>
      </c>
      <c r="AX620" t="s">
        <v>167</v>
      </c>
      <c r="AY620" t="s">
        <v>167</v>
      </c>
      <c r="AZ620" t="s">
        <v>167</v>
      </c>
      <c r="BA620" t="s">
        <v>167</v>
      </c>
      <c r="BB620" t="s">
        <v>167</v>
      </c>
      <c r="BC620" t="s">
        <v>167</v>
      </c>
      <c r="BD620" t="s">
        <v>167</v>
      </c>
      <c r="BE620" t="s">
        <v>167</v>
      </c>
    </row>
    <row r="621" spans="1:57" x14ac:dyDescent="0.25">
      <c r="A621">
        <v>665</v>
      </c>
      <c r="B621">
        <v>665</v>
      </c>
      <c r="C621" t="s">
        <v>836</v>
      </c>
      <c r="D621" t="s">
        <v>836</v>
      </c>
      <c r="E621" t="s">
        <v>165</v>
      </c>
      <c r="F621" t="s">
        <v>166</v>
      </c>
      <c r="G621" t="s">
        <v>167</v>
      </c>
      <c r="H621" t="s">
        <v>167</v>
      </c>
      <c r="P621">
        <v>3000</v>
      </c>
      <c r="R621" t="s">
        <v>837</v>
      </c>
      <c r="U621" t="s">
        <v>168</v>
      </c>
      <c r="Y621" t="s">
        <v>168</v>
      </c>
      <c r="AC621" t="s">
        <v>168</v>
      </c>
      <c r="AG621" t="s">
        <v>168</v>
      </c>
      <c r="AK621" t="s">
        <v>168</v>
      </c>
      <c r="AN621">
        <v>40120.410000000003</v>
      </c>
      <c r="AP621" t="s">
        <v>171</v>
      </c>
      <c r="AQ621">
        <v>40120.410000000003</v>
      </c>
      <c r="AR621" t="s">
        <v>171</v>
      </c>
      <c r="AS621">
        <v>40120.410000000003</v>
      </c>
      <c r="AT621" t="s">
        <v>167</v>
      </c>
      <c r="AV621" t="s">
        <v>167</v>
      </c>
      <c r="AW621" t="s">
        <v>167</v>
      </c>
      <c r="AX621" t="s">
        <v>167</v>
      </c>
      <c r="AY621" t="s">
        <v>167</v>
      </c>
      <c r="AZ621" t="s">
        <v>167</v>
      </c>
      <c r="BA621" t="s">
        <v>167</v>
      </c>
      <c r="BB621" t="s">
        <v>167</v>
      </c>
      <c r="BC621" t="s">
        <v>167</v>
      </c>
      <c r="BD621" t="s">
        <v>167</v>
      </c>
      <c r="BE621" t="s">
        <v>167</v>
      </c>
    </row>
    <row r="622" spans="1:57" x14ac:dyDescent="0.25">
      <c r="A622">
        <v>536</v>
      </c>
      <c r="B622">
        <v>536</v>
      </c>
      <c r="C622" t="s">
        <v>838</v>
      </c>
      <c r="E622" t="s">
        <v>165</v>
      </c>
      <c r="F622" t="s">
        <v>166</v>
      </c>
      <c r="G622" t="s">
        <v>167</v>
      </c>
      <c r="H622" t="s">
        <v>167</v>
      </c>
      <c r="J622" t="s">
        <v>168</v>
      </c>
      <c r="L622">
        <v>2.2000000000000002</v>
      </c>
      <c r="N622" t="s">
        <v>169</v>
      </c>
      <c r="U622" t="s">
        <v>168</v>
      </c>
      <c r="Y622" t="s">
        <v>168</v>
      </c>
      <c r="AC622" t="s">
        <v>168</v>
      </c>
      <c r="AG622" t="s">
        <v>168</v>
      </c>
      <c r="AK622" t="s">
        <v>168</v>
      </c>
      <c r="AN622">
        <v>25569</v>
      </c>
      <c r="AP622" t="s">
        <v>173</v>
      </c>
      <c r="AQ622">
        <v>25569</v>
      </c>
      <c r="AR622" t="s">
        <v>173</v>
      </c>
      <c r="AS622" t="s">
        <v>174</v>
      </c>
      <c r="AT622" t="s">
        <v>167</v>
      </c>
      <c r="AV622" t="s">
        <v>167</v>
      </c>
      <c r="AW622" t="s">
        <v>167</v>
      </c>
      <c r="AX622" t="s">
        <v>167</v>
      </c>
      <c r="AY622" t="s">
        <v>167</v>
      </c>
      <c r="AZ622" t="s">
        <v>167</v>
      </c>
      <c r="BA622" t="s">
        <v>167</v>
      </c>
      <c r="BB622" t="s">
        <v>167</v>
      </c>
      <c r="BC622" t="s">
        <v>167</v>
      </c>
      <c r="BD622" t="s">
        <v>167</v>
      </c>
      <c r="BE622" t="s">
        <v>167</v>
      </c>
    </row>
    <row r="623" spans="1:57" x14ac:dyDescent="0.25">
      <c r="A623">
        <v>537</v>
      </c>
      <c r="B623">
        <v>537</v>
      </c>
      <c r="C623" t="s">
        <v>839</v>
      </c>
      <c r="E623" t="s">
        <v>165</v>
      </c>
      <c r="F623" t="s">
        <v>166</v>
      </c>
      <c r="G623" t="s">
        <v>167</v>
      </c>
      <c r="H623" t="s">
        <v>167</v>
      </c>
      <c r="I623" t="s">
        <v>168</v>
      </c>
      <c r="J623" t="s">
        <v>168</v>
      </c>
      <c r="L623">
        <v>6.7</v>
      </c>
      <c r="N623" t="s">
        <v>169</v>
      </c>
      <c r="U623" t="s">
        <v>168</v>
      </c>
      <c r="Y623" t="s">
        <v>168</v>
      </c>
      <c r="AC623" t="s">
        <v>168</v>
      </c>
      <c r="AG623" t="s">
        <v>168</v>
      </c>
      <c r="AK623" t="s">
        <v>168</v>
      </c>
      <c r="AN623">
        <v>25569</v>
      </c>
      <c r="AP623" t="s">
        <v>173</v>
      </c>
      <c r="AQ623">
        <v>25569</v>
      </c>
      <c r="AR623" t="s">
        <v>173</v>
      </c>
      <c r="AS623" t="s">
        <v>174</v>
      </c>
      <c r="AT623" t="s">
        <v>167</v>
      </c>
      <c r="AV623" t="s">
        <v>167</v>
      </c>
      <c r="AW623" t="s">
        <v>167</v>
      </c>
      <c r="AX623" t="s">
        <v>167</v>
      </c>
      <c r="AY623" t="s">
        <v>167</v>
      </c>
      <c r="AZ623" t="s">
        <v>167</v>
      </c>
      <c r="BA623" t="s">
        <v>167</v>
      </c>
      <c r="BB623" t="s">
        <v>167</v>
      </c>
      <c r="BC623" t="s">
        <v>167</v>
      </c>
      <c r="BD623" t="s">
        <v>167</v>
      </c>
      <c r="BE623" t="s">
        <v>167</v>
      </c>
    </row>
    <row r="624" spans="1:57" x14ac:dyDescent="0.25">
      <c r="A624">
        <v>541</v>
      </c>
      <c r="B624">
        <v>541</v>
      </c>
      <c r="C624" t="s">
        <v>840</v>
      </c>
      <c r="E624" t="s">
        <v>165</v>
      </c>
      <c r="F624" t="s">
        <v>166</v>
      </c>
      <c r="G624" t="s">
        <v>167</v>
      </c>
      <c r="H624" t="s">
        <v>167</v>
      </c>
      <c r="I624" t="s">
        <v>168</v>
      </c>
      <c r="J624" t="s">
        <v>168</v>
      </c>
      <c r="K624">
        <v>537</v>
      </c>
      <c r="L624">
        <v>269</v>
      </c>
      <c r="M624" t="s">
        <v>169</v>
      </c>
      <c r="N624" t="s">
        <v>169</v>
      </c>
      <c r="U624" t="s">
        <v>168</v>
      </c>
      <c r="Y624" t="s">
        <v>168</v>
      </c>
      <c r="AC624" t="s">
        <v>168</v>
      </c>
      <c r="AG624" t="s">
        <v>168</v>
      </c>
      <c r="AK624" t="s">
        <v>168</v>
      </c>
      <c r="AN624">
        <v>25569</v>
      </c>
      <c r="AP624" t="s">
        <v>173</v>
      </c>
      <c r="AQ624">
        <v>25569</v>
      </c>
      <c r="AR624" t="s">
        <v>173</v>
      </c>
      <c r="AS624" t="s">
        <v>174</v>
      </c>
      <c r="AT624" t="s">
        <v>167</v>
      </c>
      <c r="AV624" t="s">
        <v>167</v>
      </c>
      <c r="AW624" t="s">
        <v>167</v>
      </c>
      <c r="AX624" t="s">
        <v>167</v>
      </c>
      <c r="AY624" t="s">
        <v>167</v>
      </c>
      <c r="AZ624" t="s">
        <v>167</v>
      </c>
      <c r="BA624" t="s">
        <v>167</v>
      </c>
      <c r="BB624" t="s">
        <v>167</v>
      </c>
      <c r="BC624" t="s">
        <v>167</v>
      </c>
      <c r="BD624" t="s">
        <v>167</v>
      </c>
      <c r="BE624" t="s">
        <v>167</v>
      </c>
    </row>
    <row r="625" spans="1:57" x14ac:dyDescent="0.25">
      <c r="A625">
        <v>542</v>
      </c>
      <c r="B625">
        <v>542</v>
      </c>
      <c r="C625" t="s">
        <v>841</v>
      </c>
      <c r="E625" t="s">
        <v>165</v>
      </c>
      <c r="F625" t="s">
        <v>166</v>
      </c>
      <c r="G625" t="s">
        <v>167</v>
      </c>
      <c r="H625" t="s">
        <v>167</v>
      </c>
      <c r="K625">
        <v>5620</v>
      </c>
      <c r="M625" t="s">
        <v>169</v>
      </c>
      <c r="U625" t="s">
        <v>168</v>
      </c>
      <c r="Y625" t="s">
        <v>168</v>
      </c>
      <c r="AC625" t="s">
        <v>168</v>
      </c>
      <c r="AG625" t="s">
        <v>168</v>
      </c>
      <c r="AK625" t="s">
        <v>168</v>
      </c>
      <c r="AN625">
        <v>25569</v>
      </c>
      <c r="AP625" t="s">
        <v>173</v>
      </c>
      <c r="AQ625">
        <v>25569</v>
      </c>
      <c r="AR625" t="s">
        <v>173</v>
      </c>
      <c r="AS625" t="s">
        <v>174</v>
      </c>
      <c r="AT625" t="s">
        <v>167</v>
      </c>
      <c r="AV625" t="s">
        <v>167</v>
      </c>
      <c r="AW625" t="s">
        <v>167</v>
      </c>
      <c r="AX625" t="s">
        <v>167</v>
      </c>
      <c r="AY625" t="s">
        <v>167</v>
      </c>
      <c r="AZ625" t="s">
        <v>167</v>
      </c>
      <c r="BA625" t="s">
        <v>167</v>
      </c>
      <c r="BB625" t="s">
        <v>167</v>
      </c>
      <c r="BC625" t="s">
        <v>167</v>
      </c>
      <c r="BD625" t="s">
        <v>167</v>
      </c>
      <c r="BE625" t="s">
        <v>167</v>
      </c>
    </row>
    <row r="626" spans="1:57" x14ac:dyDescent="0.25">
      <c r="A626">
        <v>543</v>
      </c>
      <c r="B626">
        <v>543</v>
      </c>
      <c r="C626" t="s">
        <v>842</v>
      </c>
      <c r="E626" t="s">
        <v>165</v>
      </c>
      <c r="F626" t="s">
        <v>166</v>
      </c>
      <c r="G626" t="s">
        <v>167</v>
      </c>
      <c r="H626" t="s">
        <v>167</v>
      </c>
      <c r="J626" t="s">
        <v>168</v>
      </c>
      <c r="L626">
        <v>5</v>
      </c>
      <c r="N626" t="s">
        <v>169</v>
      </c>
      <c r="U626" t="s">
        <v>168</v>
      </c>
      <c r="Y626" t="s">
        <v>168</v>
      </c>
      <c r="AC626" t="s">
        <v>168</v>
      </c>
      <c r="AG626" t="s">
        <v>168</v>
      </c>
      <c r="AK626" t="s">
        <v>168</v>
      </c>
      <c r="AN626">
        <v>25569</v>
      </c>
      <c r="AP626" t="s">
        <v>173</v>
      </c>
      <c r="AQ626">
        <v>25569</v>
      </c>
      <c r="AR626" t="s">
        <v>173</v>
      </c>
      <c r="AS626" t="s">
        <v>174</v>
      </c>
      <c r="AT626" t="s">
        <v>167</v>
      </c>
      <c r="AV626" t="s">
        <v>167</v>
      </c>
      <c r="AW626" t="s">
        <v>167</v>
      </c>
      <c r="AX626" t="s">
        <v>167</v>
      </c>
      <c r="AY626" t="s">
        <v>167</v>
      </c>
      <c r="AZ626" t="s">
        <v>167</v>
      </c>
      <c r="BA626" t="s">
        <v>167</v>
      </c>
      <c r="BB626" t="s">
        <v>167</v>
      </c>
      <c r="BC626" t="s">
        <v>167</v>
      </c>
      <c r="BD626" t="s">
        <v>167</v>
      </c>
      <c r="BE626" t="s">
        <v>167</v>
      </c>
    </row>
    <row r="627" spans="1:57" x14ac:dyDescent="0.25">
      <c r="A627">
        <v>546</v>
      </c>
      <c r="B627">
        <v>546</v>
      </c>
      <c r="C627" t="s">
        <v>843</v>
      </c>
      <c r="E627" t="s">
        <v>165</v>
      </c>
      <c r="F627" t="s">
        <v>166</v>
      </c>
      <c r="G627" t="s">
        <v>167</v>
      </c>
      <c r="H627" t="s">
        <v>167</v>
      </c>
      <c r="J627" t="s">
        <v>168</v>
      </c>
      <c r="L627">
        <v>5</v>
      </c>
      <c r="N627" t="s">
        <v>169</v>
      </c>
      <c r="U627" t="s">
        <v>168</v>
      </c>
      <c r="Y627" t="s">
        <v>168</v>
      </c>
      <c r="AC627" t="s">
        <v>168</v>
      </c>
      <c r="AG627" t="s">
        <v>168</v>
      </c>
      <c r="AK627" t="s">
        <v>168</v>
      </c>
      <c r="AN627">
        <v>25569</v>
      </c>
      <c r="AP627" t="s">
        <v>173</v>
      </c>
      <c r="AQ627">
        <v>25569</v>
      </c>
      <c r="AR627" t="s">
        <v>173</v>
      </c>
      <c r="AS627" t="s">
        <v>174</v>
      </c>
      <c r="AT627" t="s">
        <v>167</v>
      </c>
      <c r="AV627" t="s">
        <v>167</v>
      </c>
      <c r="AW627" t="s">
        <v>167</v>
      </c>
      <c r="AX627" t="s">
        <v>167</v>
      </c>
      <c r="AY627" t="s">
        <v>167</v>
      </c>
      <c r="AZ627" t="s">
        <v>167</v>
      </c>
      <c r="BA627" t="s">
        <v>167</v>
      </c>
      <c r="BB627" t="s">
        <v>167</v>
      </c>
      <c r="BC627" t="s">
        <v>167</v>
      </c>
      <c r="BD627" t="s">
        <v>167</v>
      </c>
      <c r="BE627" t="s">
        <v>167</v>
      </c>
    </row>
    <row r="628" spans="1:57" x14ac:dyDescent="0.25">
      <c r="A628">
        <v>547</v>
      </c>
      <c r="B628">
        <v>547</v>
      </c>
      <c r="C628" t="s">
        <v>844</v>
      </c>
      <c r="E628" t="s">
        <v>165</v>
      </c>
      <c r="F628" t="s">
        <v>166</v>
      </c>
      <c r="G628" t="s">
        <v>167</v>
      </c>
      <c r="H628" t="s">
        <v>167</v>
      </c>
      <c r="I628" t="s">
        <v>168</v>
      </c>
      <c r="J628" t="s">
        <v>168</v>
      </c>
      <c r="K628">
        <v>20.7</v>
      </c>
      <c r="L628">
        <v>4.0999999999999996</v>
      </c>
      <c r="M628" t="s">
        <v>169</v>
      </c>
      <c r="N628" t="s">
        <v>169</v>
      </c>
      <c r="U628" t="s">
        <v>168</v>
      </c>
      <c r="Y628" t="s">
        <v>168</v>
      </c>
      <c r="AC628" t="s">
        <v>168</v>
      </c>
      <c r="AG628" t="s">
        <v>168</v>
      </c>
      <c r="AK628" t="s">
        <v>168</v>
      </c>
      <c r="AN628">
        <v>25569</v>
      </c>
      <c r="AP628" t="s">
        <v>173</v>
      </c>
      <c r="AQ628">
        <v>25569</v>
      </c>
      <c r="AR628" t="s">
        <v>173</v>
      </c>
      <c r="AS628" t="s">
        <v>174</v>
      </c>
      <c r="AT628" t="s">
        <v>167</v>
      </c>
      <c r="AV628" t="s">
        <v>167</v>
      </c>
      <c r="AW628" t="s">
        <v>167</v>
      </c>
      <c r="AX628" t="s">
        <v>167</v>
      </c>
      <c r="AY628" t="s">
        <v>167</v>
      </c>
      <c r="AZ628" t="s">
        <v>167</v>
      </c>
      <c r="BA628" t="s">
        <v>167</v>
      </c>
      <c r="BB628" t="s">
        <v>167</v>
      </c>
      <c r="BC628" t="s">
        <v>167</v>
      </c>
      <c r="BD628" t="s">
        <v>167</v>
      </c>
      <c r="BE628" t="s">
        <v>167</v>
      </c>
    </row>
    <row r="629" spans="1:57" x14ac:dyDescent="0.25">
      <c r="A629">
        <v>548</v>
      </c>
      <c r="B629">
        <v>548</v>
      </c>
      <c r="C629" t="s">
        <v>845</v>
      </c>
      <c r="E629" t="s">
        <v>165</v>
      </c>
      <c r="F629" t="s">
        <v>166</v>
      </c>
      <c r="G629" t="s">
        <v>167</v>
      </c>
      <c r="H629" t="s">
        <v>167</v>
      </c>
      <c r="J629" t="s">
        <v>168</v>
      </c>
      <c r="L629">
        <v>6090</v>
      </c>
      <c r="N629" t="s">
        <v>169</v>
      </c>
      <c r="U629" t="s">
        <v>168</v>
      </c>
      <c r="Y629" t="s">
        <v>168</v>
      </c>
      <c r="AC629" t="s">
        <v>168</v>
      </c>
      <c r="AG629" t="s">
        <v>168</v>
      </c>
      <c r="AK629" t="s">
        <v>168</v>
      </c>
      <c r="AN629">
        <v>25569</v>
      </c>
      <c r="AP629" t="s">
        <v>173</v>
      </c>
      <c r="AQ629">
        <v>25569</v>
      </c>
      <c r="AR629" t="s">
        <v>173</v>
      </c>
      <c r="AS629" t="s">
        <v>174</v>
      </c>
      <c r="AT629" t="s">
        <v>167</v>
      </c>
      <c r="AV629" t="s">
        <v>167</v>
      </c>
      <c r="AW629" t="s">
        <v>167</v>
      </c>
      <c r="AX629" t="s">
        <v>167</v>
      </c>
      <c r="AY629" t="s">
        <v>167</v>
      </c>
      <c r="AZ629" t="s">
        <v>167</v>
      </c>
      <c r="BA629" t="s">
        <v>167</v>
      </c>
      <c r="BB629" t="s">
        <v>167</v>
      </c>
      <c r="BC629" t="s">
        <v>167</v>
      </c>
      <c r="BD629" t="s">
        <v>167</v>
      </c>
      <c r="BE629" t="s">
        <v>167</v>
      </c>
    </row>
    <row r="630" spans="1:57" x14ac:dyDescent="0.25">
      <c r="A630">
        <v>549</v>
      </c>
      <c r="B630">
        <v>549</v>
      </c>
      <c r="C630" t="s">
        <v>846</v>
      </c>
      <c r="E630" t="s">
        <v>165</v>
      </c>
      <c r="F630" t="s">
        <v>166</v>
      </c>
      <c r="G630" t="s">
        <v>167</v>
      </c>
      <c r="H630" t="s">
        <v>167</v>
      </c>
      <c r="I630" t="s">
        <v>168</v>
      </c>
      <c r="K630">
        <v>0.04</v>
      </c>
      <c r="M630" t="s">
        <v>169</v>
      </c>
      <c r="U630" t="s">
        <v>168</v>
      </c>
      <c r="Y630" t="s">
        <v>168</v>
      </c>
      <c r="AC630" t="s">
        <v>168</v>
      </c>
      <c r="AG630" t="s">
        <v>168</v>
      </c>
      <c r="AK630" t="s">
        <v>168</v>
      </c>
      <c r="AN630">
        <v>25569</v>
      </c>
      <c r="AP630" t="s">
        <v>173</v>
      </c>
      <c r="AQ630">
        <v>25569</v>
      </c>
      <c r="AR630" t="s">
        <v>173</v>
      </c>
      <c r="AS630" t="s">
        <v>174</v>
      </c>
      <c r="AT630" t="s">
        <v>167</v>
      </c>
      <c r="AV630" t="s">
        <v>167</v>
      </c>
      <c r="AW630" t="s">
        <v>167</v>
      </c>
      <c r="AX630" t="s">
        <v>167</v>
      </c>
      <c r="AY630" t="s">
        <v>167</v>
      </c>
      <c r="AZ630" t="s">
        <v>167</v>
      </c>
      <c r="BA630" t="s">
        <v>167</v>
      </c>
      <c r="BB630" t="s">
        <v>167</v>
      </c>
      <c r="BC630" t="s">
        <v>167</v>
      </c>
      <c r="BD630" t="s">
        <v>167</v>
      </c>
      <c r="BE630" t="s">
        <v>167</v>
      </c>
    </row>
    <row r="631" spans="1:57" x14ac:dyDescent="0.25">
      <c r="A631">
        <v>551</v>
      </c>
      <c r="B631">
        <v>551</v>
      </c>
      <c r="C631" t="s">
        <v>847</v>
      </c>
      <c r="E631" t="s">
        <v>165</v>
      </c>
      <c r="F631" t="s">
        <v>166</v>
      </c>
      <c r="G631" t="s">
        <v>167</v>
      </c>
      <c r="H631" t="s">
        <v>167</v>
      </c>
      <c r="J631" t="s">
        <v>168</v>
      </c>
      <c r="L631">
        <v>123</v>
      </c>
      <c r="N631" t="s">
        <v>169</v>
      </c>
      <c r="U631" t="s">
        <v>168</v>
      </c>
      <c r="Y631" t="s">
        <v>168</v>
      </c>
      <c r="AC631" t="s">
        <v>168</v>
      </c>
      <c r="AG631" t="s">
        <v>168</v>
      </c>
      <c r="AK631" t="s">
        <v>168</v>
      </c>
      <c r="AN631">
        <v>25569</v>
      </c>
      <c r="AP631" t="s">
        <v>173</v>
      </c>
      <c r="AQ631">
        <v>25569</v>
      </c>
      <c r="AR631" t="s">
        <v>173</v>
      </c>
      <c r="AS631" t="s">
        <v>174</v>
      </c>
      <c r="AT631" t="s">
        <v>167</v>
      </c>
      <c r="AV631" t="s">
        <v>167</v>
      </c>
      <c r="AW631" t="s">
        <v>167</v>
      </c>
      <c r="AX631" t="s">
        <v>167</v>
      </c>
      <c r="AY631" t="s">
        <v>167</v>
      </c>
      <c r="AZ631" t="s">
        <v>167</v>
      </c>
      <c r="BA631" t="s">
        <v>167</v>
      </c>
      <c r="BB631" t="s">
        <v>167</v>
      </c>
      <c r="BC631" t="s">
        <v>167</v>
      </c>
      <c r="BD631" t="s">
        <v>167</v>
      </c>
      <c r="BE631" t="s">
        <v>167</v>
      </c>
    </row>
    <row r="632" spans="1:57" x14ac:dyDescent="0.25">
      <c r="A632">
        <v>552</v>
      </c>
      <c r="B632">
        <v>552</v>
      </c>
      <c r="C632" t="s">
        <v>848</v>
      </c>
      <c r="E632" t="s">
        <v>165</v>
      </c>
      <c r="F632" t="s">
        <v>166</v>
      </c>
      <c r="G632" t="s">
        <v>167</v>
      </c>
      <c r="H632" t="s">
        <v>167</v>
      </c>
      <c r="J632" t="s">
        <v>168</v>
      </c>
      <c r="L632">
        <v>10</v>
      </c>
      <c r="N632" t="s">
        <v>169</v>
      </c>
      <c r="U632" t="s">
        <v>168</v>
      </c>
      <c r="Y632" t="s">
        <v>168</v>
      </c>
      <c r="AC632" t="s">
        <v>168</v>
      </c>
      <c r="AG632" t="s">
        <v>168</v>
      </c>
      <c r="AK632" t="s">
        <v>168</v>
      </c>
      <c r="AN632">
        <v>25569</v>
      </c>
      <c r="AP632" t="s">
        <v>173</v>
      </c>
      <c r="AQ632">
        <v>25569</v>
      </c>
      <c r="AR632" t="s">
        <v>173</v>
      </c>
      <c r="AS632" t="s">
        <v>174</v>
      </c>
      <c r="AT632" t="s">
        <v>167</v>
      </c>
      <c r="AV632" t="s">
        <v>167</v>
      </c>
      <c r="AW632" t="s">
        <v>167</v>
      </c>
      <c r="AX632" t="s">
        <v>167</v>
      </c>
      <c r="AY632" t="s">
        <v>167</v>
      </c>
      <c r="AZ632" t="s">
        <v>167</v>
      </c>
      <c r="BA632" t="s">
        <v>167</v>
      </c>
      <c r="BB632" t="s">
        <v>167</v>
      </c>
      <c r="BC632" t="s">
        <v>167</v>
      </c>
      <c r="BD632" t="s">
        <v>167</v>
      </c>
      <c r="BE632" t="s">
        <v>167</v>
      </c>
    </row>
    <row r="633" spans="1:57" x14ac:dyDescent="0.25">
      <c r="A633">
        <v>550</v>
      </c>
      <c r="B633">
        <v>550</v>
      </c>
      <c r="C633" t="s">
        <v>849</v>
      </c>
      <c r="E633" t="s">
        <v>165</v>
      </c>
      <c r="F633" t="s">
        <v>166</v>
      </c>
      <c r="G633" t="s">
        <v>167</v>
      </c>
      <c r="H633" t="s">
        <v>167</v>
      </c>
      <c r="I633" t="s">
        <v>168</v>
      </c>
      <c r="J633" t="s">
        <v>168</v>
      </c>
      <c r="K633">
        <v>36</v>
      </c>
      <c r="L633">
        <v>12</v>
      </c>
      <c r="M633" t="s">
        <v>169</v>
      </c>
      <c r="N633" t="s">
        <v>169</v>
      </c>
      <c r="U633" t="s">
        <v>168</v>
      </c>
      <c r="Y633" t="s">
        <v>168</v>
      </c>
      <c r="AC633" t="s">
        <v>168</v>
      </c>
      <c r="AG633" t="s">
        <v>168</v>
      </c>
      <c r="AK633" t="s">
        <v>168</v>
      </c>
      <c r="AN633">
        <v>25569</v>
      </c>
      <c r="AP633" t="s">
        <v>173</v>
      </c>
      <c r="AQ633">
        <v>25569</v>
      </c>
      <c r="AR633" t="s">
        <v>173</v>
      </c>
      <c r="AS633" t="s">
        <v>174</v>
      </c>
      <c r="AT633" t="s">
        <v>167</v>
      </c>
      <c r="AV633" t="s">
        <v>167</v>
      </c>
      <c r="AW633" t="s">
        <v>167</v>
      </c>
      <c r="AX633" t="s">
        <v>167</v>
      </c>
      <c r="AY633" t="s">
        <v>167</v>
      </c>
      <c r="AZ633" t="s">
        <v>167</v>
      </c>
      <c r="BA633" t="s">
        <v>167</v>
      </c>
      <c r="BB633" t="s">
        <v>167</v>
      </c>
      <c r="BC633" t="s">
        <v>167</v>
      </c>
      <c r="BD633" t="s">
        <v>167</v>
      </c>
      <c r="BE633" t="s">
        <v>167</v>
      </c>
    </row>
    <row r="634" spans="1:57" x14ac:dyDescent="0.25">
      <c r="A634">
        <v>554</v>
      </c>
      <c r="B634">
        <v>554</v>
      </c>
      <c r="C634" t="s">
        <v>850</v>
      </c>
      <c r="E634" t="s">
        <v>165</v>
      </c>
      <c r="F634" t="s">
        <v>166</v>
      </c>
      <c r="G634" t="s">
        <v>167</v>
      </c>
      <c r="H634" t="s">
        <v>167</v>
      </c>
      <c r="J634" t="s">
        <v>168</v>
      </c>
      <c r="L634">
        <v>0.1</v>
      </c>
      <c r="N634" t="s">
        <v>169</v>
      </c>
      <c r="U634" t="s">
        <v>168</v>
      </c>
      <c r="Y634" t="s">
        <v>168</v>
      </c>
      <c r="AC634" t="s">
        <v>168</v>
      </c>
      <c r="AG634" t="s">
        <v>168</v>
      </c>
      <c r="AK634" t="s">
        <v>168</v>
      </c>
      <c r="AN634">
        <v>25569</v>
      </c>
      <c r="AP634" t="s">
        <v>173</v>
      </c>
      <c r="AQ634">
        <v>25569</v>
      </c>
      <c r="AR634" t="s">
        <v>173</v>
      </c>
      <c r="AS634" t="s">
        <v>174</v>
      </c>
      <c r="AT634" t="s">
        <v>167</v>
      </c>
      <c r="AV634" t="s">
        <v>167</v>
      </c>
      <c r="AW634" t="s">
        <v>167</v>
      </c>
      <c r="AX634" t="s">
        <v>167</v>
      </c>
      <c r="AY634" t="s">
        <v>167</v>
      </c>
      <c r="AZ634" t="s">
        <v>167</v>
      </c>
      <c r="BA634" t="s">
        <v>167</v>
      </c>
      <c r="BB634" t="s">
        <v>167</v>
      </c>
      <c r="BC634" t="s">
        <v>167</v>
      </c>
      <c r="BD634" t="s">
        <v>167</v>
      </c>
      <c r="BE634" t="s">
        <v>167</v>
      </c>
    </row>
    <row r="635" spans="1:57" x14ac:dyDescent="0.25">
      <c r="A635">
        <v>555</v>
      </c>
      <c r="B635">
        <v>555</v>
      </c>
      <c r="C635" t="s">
        <v>851</v>
      </c>
      <c r="E635" t="s">
        <v>165</v>
      </c>
      <c r="F635" t="s">
        <v>166</v>
      </c>
      <c r="G635" t="s">
        <v>167</v>
      </c>
      <c r="H635" t="s">
        <v>167</v>
      </c>
      <c r="J635" t="s">
        <v>168</v>
      </c>
      <c r="L635">
        <v>5</v>
      </c>
      <c r="N635" t="s">
        <v>169</v>
      </c>
      <c r="U635" t="s">
        <v>168</v>
      </c>
      <c r="Y635" t="s">
        <v>168</v>
      </c>
      <c r="AC635" t="s">
        <v>168</v>
      </c>
      <c r="AG635" t="s">
        <v>168</v>
      </c>
      <c r="AK635" t="s">
        <v>168</v>
      </c>
      <c r="AN635">
        <v>25569</v>
      </c>
      <c r="AP635" t="s">
        <v>173</v>
      </c>
      <c r="AQ635">
        <v>25569</v>
      </c>
      <c r="AR635" t="s">
        <v>173</v>
      </c>
      <c r="AS635" t="s">
        <v>174</v>
      </c>
      <c r="AT635" t="s">
        <v>167</v>
      </c>
      <c r="AV635" t="s">
        <v>167</v>
      </c>
      <c r="AW635" t="s">
        <v>167</v>
      </c>
      <c r="AX635" t="s">
        <v>167</v>
      </c>
      <c r="AY635" t="s">
        <v>167</v>
      </c>
      <c r="AZ635" t="s">
        <v>167</v>
      </c>
      <c r="BA635" t="s">
        <v>167</v>
      </c>
      <c r="BB635" t="s">
        <v>167</v>
      </c>
      <c r="BC635" t="s">
        <v>167</v>
      </c>
      <c r="BD635" t="s">
        <v>167</v>
      </c>
      <c r="BE635" t="s">
        <v>167</v>
      </c>
    </row>
    <row r="636" spans="1:57" x14ac:dyDescent="0.25">
      <c r="A636">
        <v>556</v>
      </c>
      <c r="B636">
        <v>556</v>
      </c>
      <c r="C636" t="s">
        <v>852</v>
      </c>
      <c r="E636" t="s">
        <v>165</v>
      </c>
      <c r="F636" t="s">
        <v>166</v>
      </c>
      <c r="G636" t="s">
        <v>167</v>
      </c>
      <c r="H636" t="s">
        <v>167</v>
      </c>
      <c r="J636" t="s">
        <v>168</v>
      </c>
      <c r="L636">
        <v>3</v>
      </c>
      <c r="N636" t="s">
        <v>169</v>
      </c>
      <c r="U636" t="s">
        <v>168</v>
      </c>
      <c r="Y636" t="s">
        <v>168</v>
      </c>
      <c r="AC636" t="s">
        <v>168</v>
      </c>
      <c r="AG636" t="s">
        <v>168</v>
      </c>
      <c r="AK636" t="s">
        <v>168</v>
      </c>
      <c r="AN636">
        <v>25569</v>
      </c>
      <c r="AP636" t="s">
        <v>173</v>
      </c>
      <c r="AQ636">
        <v>25569</v>
      </c>
      <c r="AR636" t="s">
        <v>173</v>
      </c>
      <c r="AS636" t="s">
        <v>174</v>
      </c>
      <c r="AT636" t="s">
        <v>167</v>
      </c>
      <c r="AV636" t="s">
        <v>167</v>
      </c>
      <c r="AW636" t="s">
        <v>167</v>
      </c>
      <c r="AX636" t="s">
        <v>167</v>
      </c>
      <c r="AY636" t="s">
        <v>167</v>
      </c>
      <c r="AZ636" t="s">
        <v>167</v>
      </c>
      <c r="BA636" t="s">
        <v>167</v>
      </c>
      <c r="BB636" t="s">
        <v>167</v>
      </c>
      <c r="BC636" t="s">
        <v>167</v>
      </c>
      <c r="BD636" t="s">
        <v>167</v>
      </c>
      <c r="BE636" t="s">
        <v>167</v>
      </c>
    </row>
    <row r="637" spans="1:57" x14ac:dyDescent="0.25">
      <c r="A637">
        <v>557</v>
      </c>
      <c r="B637">
        <v>557</v>
      </c>
      <c r="C637" t="s">
        <v>853</v>
      </c>
      <c r="E637" t="s">
        <v>165</v>
      </c>
      <c r="F637" t="s">
        <v>166</v>
      </c>
      <c r="G637" t="s">
        <v>167</v>
      </c>
      <c r="H637" t="s">
        <v>167</v>
      </c>
      <c r="I637" t="s">
        <v>168</v>
      </c>
      <c r="J637" t="s">
        <v>168</v>
      </c>
      <c r="K637">
        <v>10</v>
      </c>
      <c r="L637">
        <v>5</v>
      </c>
      <c r="M637" t="s">
        <v>169</v>
      </c>
      <c r="N637" t="s">
        <v>169</v>
      </c>
      <c r="U637" t="s">
        <v>168</v>
      </c>
      <c r="Y637" t="s">
        <v>168</v>
      </c>
      <c r="AC637" t="s">
        <v>168</v>
      </c>
      <c r="AG637" t="s">
        <v>168</v>
      </c>
      <c r="AK637" t="s">
        <v>168</v>
      </c>
      <c r="AN637">
        <v>25569</v>
      </c>
      <c r="AP637" t="s">
        <v>173</v>
      </c>
      <c r="AQ637">
        <v>25569</v>
      </c>
      <c r="AR637" t="s">
        <v>173</v>
      </c>
      <c r="AS637" t="s">
        <v>174</v>
      </c>
      <c r="AT637" t="s">
        <v>167</v>
      </c>
      <c r="AV637" t="s">
        <v>167</v>
      </c>
      <c r="AW637" t="s">
        <v>167</v>
      </c>
      <c r="AX637" t="s">
        <v>167</v>
      </c>
      <c r="AY637" t="s">
        <v>167</v>
      </c>
      <c r="AZ637" t="s">
        <v>167</v>
      </c>
      <c r="BA637" t="s">
        <v>167</v>
      </c>
      <c r="BB637" t="s">
        <v>167</v>
      </c>
      <c r="BC637" t="s">
        <v>167</v>
      </c>
      <c r="BD637" t="s">
        <v>167</v>
      </c>
      <c r="BE637" t="s">
        <v>167</v>
      </c>
    </row>
    <row r="638" spans="1:57" x14ac:dyDescent="0.25">
      <c r="A638">
        <v>558</v>
      </c>
      <c r="B638">
        <v>558</v>
      </c>
      <c r="C638" t="s">
        <v>854</v>
      </c>
      <c r="E638" t="s">
        <v>165</v>
      </c>
      <c r="F638" t="s">
        <v>166</v>
      </c>
      <c r="G638" t="s">
        <v>167</v>
      </c>
      <c r="H638" t="s">
        <v>167</v>
      </c>
      <c r="I638" t="s">
        <v>168</v>
      </c>
      <c r="J638" t="s">
        <v>168</v>
      </c>
      <c r="K638">
        <v>3</v>
      </c>
      <c r="L638">
        <v>1</v>
      </c>
      <c r="M638" t="s">
        <v>169</v>
      </c>
      <c r="N638" t="s">
        <v>169</v>
      </c>
      <c r="U638" t="s">
        <v>168</v>
      </c>
      <c r="Y638" t="s">
        <v>168</v>
      </c>
      <c r="AC638" t="s">
        <v>168</v>
      </c>
      <c r="AG638" t="s">
        <v>168</v>
      </c>
      <c r="AK638" t="s">
        <v>168</v>
      </c>
      <c r="AN638">
        <v>25569</v>
      </c>
      <c r="AP638" t="s">
        <v>173</v>
      </c>
      <c r="AQ638">
        <v>25569</v>
      </c>
      <c r="AR638" t="s">
        <v>173</v>
      </c>
      <c r="AS638" t="s">
        <v>174</v>
      </c>
      <c r="AT638" t="s">
        <v>167</v>
      </c>
      <c r="AV638" t="s">
        <v>167</v>
      </c>
      <c r="AW638" t="s">
        <v>167</v>
      </c>
      <c r="AX638" t="s">
        <v>167</v>
      </c>
      <c r="AY638" t="s">
        <v>167</v>
      </c>
      <c r="AZ638" t="s">
        <v>167</v>
      </c>
      <c r="BA638" t="s">
        <v>167</v>
      </c>
      <c r="BB638" t="s">
        <v>167</v>
      </c>
      <c r="BC638" t="s">
        <v>167</v>
      </c>
      <c r="BD638" t="s">
        <v>167</v>
      </c>
      <c r="BE638" t="s">
        <v>167</v>
      </c>
    </row>
    <row r="639" spans="1:57" x14ac:dyDescent="0.25">
      <c r="A639">
        <v>559</v>
      </c>
      <c r="B639">
        <v>559</v>
      </c>
      <c r="C639" t="s">
        <v>855</v>
      </c>
      <c r="E639" t="s">
        <v>165</v>
      </c>
      <c r="F639" t="s">
        <v>166</v>
      </c>
      <c r="G639" t="s">
        <v>167</v>
      </c>
      <c r="H639" t="s">
        <v>167</v>
      </c>
      <c r="J639" t="s">
        <v>168</v>
      </c>
      <c r="L639">
        <v>566</v>
      </c>
      <c r="N639" t="s">
        <v>169</v>
      </c>
      <c r="U639" t="s">
        <v>168</v>
      </c>
      <c r="Y639" t="s">
        <v>168</v>
      </c>
      <c r="AC639" t="s">
        <v>168</v>
      </c>
      <c r="AG639" t="s">
        <v>168</v>
      </c>
      <c r="AK639" t="s">
        <v>168</v>
      </c>
      <c r="AN639">
        <v>25569</v>
      </c>
      <c r="AP639" t="s">
        <v>173</v>
      </c>
      <c r="AQ639">
        <v>25569</v>
      </c>
      <c r="AR639" t="s">
        <v>173</v>
      </c>
      <c r="AS639" t="s">
        <v>174</v>
      </c>
      <c r="AT639" t="s">
        <v>167</v>
      </c>
      <c r="AV639" t="s">
        <v>167</v>
      </c>
      <c r="AW639" t="s">
        <v>167</v>
      </c>
      <c r="AX639" t="s">
        <v>167</v>
      </c>
      <c r="AY639" t="s">
        <v>167</v>
      </c>
      <c r="AZ639" t="s">
        <v>167</v>
      </c>
      <c r="BA639" t="s">
        <v>167</v>
      </c>
      <c r="BB639" t="s">
        <v>167</v>
      </c>
      <c r="BC639" t="s">
        <v>167</v>
      </c>
      <c r="BD639" t="s">
        <v>167</v>
      </c>
      <c r="BE639" t="s">
        <v>167</v>
      </c>
    </row>
    <row r="640" spans="1:57" x14ac:dyDescent="0.25">
      <c r="A640">
        <v>664</v>
      </c>
      <c r="B640">
        <v>664</v>
      </c>
      <c r="C640" t="s">
        <v>856</v>
      </c>
      <c r="E640" t="s">
        <v>165</v>
      </c>
      <c r="F640" t="s">
        <v>166</v>
      </c>
      <c r="G640" t="s">
        <v>167</v>
      </c>
      <c r="H640" t="s">
        <v>167</v>
      </c>
      <c r="R640" t="s">
        <v>857</v>
      </c>
      <c r="U640" t="s">
        <v>168</v>
      </c>
      <c r="Y640" t="s">
        <v>168</v>
      </c>
      <c r="AC640" t="s">
        <v>168</v>
      </c>
      <c r="AG640" t="s">
        <v>168</v>
      </c>
      <c r="AK640" t="s">
        <v>168</v>
      </c>
      <c r="AN640">
        <v>25569</v>
      </c>
      <c r="AP640" t="s">
        <v>173</v>
      </c>
      <c r="AQ640">
        <v>25569</v>
      </c>
      <c r="AR640" t="s">
        <v>173</v>
      </c>
      <c r="AS640">
        <v>25569</v>
      </c>
      <c r="AT640" t="s">
        <v>167</v>
      </c>
      <c r="AV640" t="s">
        <v>167</v>
      </c>
      <c r="AW640" t="s">
        <v>167</v>
      </c>
      <c r="AX640" t="s">
        <v>167</v>
      </c>
      <c r="AY640" t="s">
        <v>167</v>
      </c>
      <c r="AZ640" t="s">
        <v>167</v>
      </c>
      <c r="BA640" t="s">
        <v>167</v>
      </c>
      <c r="BB640" t="s">
        <v>167</v>
      </c>
      <c r="BC640" t="s">
        <v>167</v>
      </c>
      <c r="BD640" t="s">
        <v>167</v>
      </c>
      <c r="BE640" t="s">
        <v>167</v>
      </c>
    </row>
    <row r="641" spans="1:57" x14ac:dyDescent="0.25">
      <c r="A641">
        <v>560</v>
      </c>
      <c r="B641">
        <v>560</v>
      </c>
      <c r="C641" t="s">
        <v>858</v>
      </c>
      <c r="E641" t="s">
        <v>165</v>
      </c>
      <c r="F641" t="s">
        <v>166</v>
      </c>
      <c r="G641" t="s">
        <v>167</v>
      </c>
      <c r="H641" t="s">
        <v>167</v>
      </c>
      <c r="I641" t="s">
        <v>168</v>
      </c>
      <c r="J641" t="s">
        <v>168</v>
      </c>
      <c r="K641">
        <v>0.6</v>
      </c>
      <c r="L641">
        <v>0.2</v>
      </c>
      <c r="M641" t="s">
        <v>169</v>
      </c>
      <c r="N641" t="s">
        <v>169</v>
      </c>
      <c r="U641" t="s">
        <v>168</v>
      </c>
      <c r="Y641" t="s">
        <v>168</v>
      </c>
      <c r="AC641" t="s">
        <v>168</v>
      </c>
      <c r="AG641" t="s">
        <v>168</v>
      </c>
      <c r="AK641" t="s">
        <v>168</v>
      </c>
      <c r="AN641">
        <v>25569</v>
      </c>
      <c r="AP641" t="s">
        <v>173</v>
      </c>
      <c r="AQ641">
        <v>25569</v>
      </c>
      <c r="AR641" t="s">
        <v>173</v>
      </c>
      <c r="AS641" t="s">
        <v>174</v>
      </c>
      <c r="AT641" t="s">
        <v>167</v>
      </c>
      <c r="AV641" t="s">
        <v>167</v>
      </c>
      <c r="AW641" t="s">
        <v>167</v>
      </c>
      <c r="AX641" t="s">
        <v>167</v>
      </c>
      <c r="AY641" t="s">
        <v>167</v>
      </c>
      <c r="AZ641" t="s">
        <v>167</v>
      </c>
      <c r="BA641" t="s">
        <v>167</v>
      </c>
      <c r="BB641" t="s">
        <v>167</v>
      </c>
      <c r="BC641" t="s">
        <v>167</v>
      </c>
      <c r="BD641" t="s">
        <v>167</v>
      </c>
      <c r="BE641" t="s">
        <v>167</v>
      </c>
    </row>
    <row r="642" spans="1:57" x14ac:dyDescent="0.25">
      <c r="A642">
        <v>562</v>
      </c>
      <c r="B642">
        <v>562</v>
      </c>
      <c r="C642" t="s">
        <v>859</v>
      </c>
      <c r="E642" t="s">
        <v>165</v>
      </c>
      <c r="F642" t="s">
        <v>166</v>
      </c>
      <c r="G642" t="s">
        <v>167</v>
      </c>
      <c r="H642" t="s">
        <v>167</v>
      </c>
      <c r="J642" t="s">
        <v>168</v>
      </c>
      <c r="L642">
        <v>0.05</v>
      </c>
      <c r="N642" t="s">
        <v>169</v>
      </c>
      <c r="U642" t="s">
        <v>168</v>
      </c>
      <c r="Y642" t="s">
        <v>168</v>
      </c>
      <c r="AC642" t="s">
        <v>168</v>
      </c>
      <c r="AG642" t="s">
        <v>168</v>
      </c>
      <c r="AK642" t="s">
        <v>168</v>
      </c>
      <c r="AN642">
        <v>25569</v>
      </c>
      <c r="AP642" t="s">
        <v>173</v>
      </c>
      <c r="AQ642">
        <v>25569</v>
      </c>
      <c r="AR642" t="s">
        <v>173</v>
      </c>
      <c r="AS642" t="s">
        <v>174</v>
      </c>
      <c r="AT642" t="s">
        <v>167</v>
      </c>
      <c r="AV642" t="s">
        <v>167</v>
      </c>
      <c r="AW642" t="s">
        <v>167</v>
      </c>
      <c r="AX642" t="s">
        <v>167</v>
      </c>
      <c r="AY642" t="s">
        <v>167</v>
      </c>
      <c r="AZ642" t="s">
        <v>167</v>
      </c>
      <c r="BA642" t="s">
        <v>167</v>
      </c>
      <c r="BB642" t="s">
        <v>167</v>
      </c>
      <c r="BC642" t="s">
        <v>167</v>
      </c>
      <c r="BD642" t="s">
        <v>167</v>
      </c>
      <c r="BE642" t="s">
        <v>167</v>
      </c>
    </row>
    <row r="643" spans="1:57" x14ac:dyDescent="0.25">
      <c r="A643">
        <v>563</v>
      </c>
      <c r="B643">
        <v>563</v>
      </c>
      <c r="C643" t="s">
        <v>860</v>
      </c>
      <c r="E643" t="s">
        <v>165</v>
      </c>
      <c r="F643" t="s">
        <v>166</v>
      </c>
      <c r="G643" t="s">
        <v>167</v>
      </c>
      <c r="H643" t="s">
        <v>167</v>
      </c>
      <c r="J643" t="s">
        <v>168</v>
      </c>
      <c r="L643">
        <v>10</v>
      </c>
      <c r="N643" t="s">
        <v>169</v>
      </c>
      <c r="U643" t="s">
        <v>168</v>
      </c>
      <c r="Y643" t="s">
        <v>168</v>
      </c>
      <c r="AC643" t="s">
        <v>168</v>
      </c>
      <c r="AG643" t="s">
        <v>168</v>
      </c>
      <c r="AK643" t="s">
        <v>168</v>
      </c>
      <c r="AN643">
        <v>25569</v>
      </c>
      <c r="AP643" t="s">
        <v>173</v>
      </c>
      <c r="AQ643">
        <v>25569</v>
      </c>
      <c r="AR643" t="s">
        <v>173</v>
      </c>
      <c r="AS643" t="s">
        <v>174</v>
      </c>
      <c r="AT643" t="s">
        <v>167</v>
      </c>
      <c r="AV643" t="s">
        <v>167</v>
      </c>
      <c r="AW643" t="s">
        <v>167</v>
      </c>
      <c r="AX643" t="s">
        <v>167</v>
      </c>
      <c r="AY643" t="s">
        <v>167</v>
      </c>
      <c r="AZ643" t="s">
        <v>167</v>
      </c>
      <c r="BA643" t="s">
        <v>167</v>
      </c>
      <c r="BB643" t="s">
        <v>167</v>
      </c>
      <c r="BC643" t="s">
        <v>167</v>
      </c>
      <c r="BD643" t="s">
        <v>167</v>
      </c>
      <c r="BE643" t="s">
        <v>167</v>
      </c>
    </row>
    <row r="644" spans="1:57" x14ac:dyDescent="0.25">
      <c r="A644">
        <v>564</v>
      </c>
      <c r="B644">
        <v>564</v>
      </c>
      <c r="C644" t="s">
        <v>861</v>
      </c>
      <c r="E644" t="s">
        <v>165</v>
      </c>
      <c r="F644" t="s">
        <v>166</v>
      </c>
      <c r="G644" t="s">
        <v>167</v>
      </c>
      <c r="H644" t="s">
        <v>167</v>
      </c>
      <c r="I644" t="s">
        <v>168</v>
      </c>
      <c r="J644" t="s">
        <v>168</v>
      </c>
      <c r="K644">
        <v>53</v>
      </c>
      <c r="L644">
        <v>35</v>
      </c>
      <c r="M644" t="s">
        <v>169</v>
      </c>
      <c r="N644" t="s">
        <v>169</v>
      </c>
      <c r="U644" t="s">
        <v>168</v>
      </c>
      <c r="Y644" t="s">
        <v>168</v>
      </c>
      <c r="AC644" t="s">
        <v>168</v>
      </c>
      <c r="AG644" t="s">
        <v>168</v>
      </c>
      <c r="AK644" t="s">
        <v>168</v>
      </c>
      <c r="AN644">
        <v>25569</v>
      </c>
      <c r="AP644" t="s">
        <v>173</v>
      </c>
      <c r="AQ644">
        <v>25569</v>
      </c>
      <c r="AR644" t="s">
        <v>173</v>
      </c>
      <c r="AS644" t="s">
        <v>174</v>
      </c>
      <c r="AT644" t="s">
        <v>167</v>
      </c>
      <c r="AV644" t="s">
        <v>167</v>
      </c>
      <c r="AW644" t="s">
        <v>167</v>
      </c>
      <c r="AX644" t="s">
        <v>167</v>
      </c>
      <c r="AY644" t="s">
        <v>167</v>
      </c>
      <c r="AZ644" t="s">
        <v>167</v>
      </c>
      <c r="BA644" t="s">
        <v>167</v>
      </c>
      <c r="BB644" t="s">
        <v>167</v>
      </c>
      <c r="BC644" t="s">
        <v>167</v>
      </c>
      <c r="BD644" t="s">
        <v>167</v>
      </c>
      <c r="BE644" t="s">
        <v>167</v>
      </c>
    </row>
    <row r="645" spans="1:57" x14ac:dyDescent="0.25">
      <c r="A645">
        <v>565</v>
      </c>
      <c r="B645">
        <v>565</v>
      </c>
      <c r="C645" t="s">
        <v>862</v>
      </c>
      <c r="E645" t="s">
        <v>165</v>
      </c>
      <c r="F645" t="s">
        <v>166</v>
      </c>
      <c r="G645" t="s">
        <v>167</v>
      </c>
      <c r="H645" t="s">
        <v>167</v>
      </c>
      <c r="J645" t="s">
        <v>168</v>
      </c>
      <c r="L645">
        <v>22</v>
      </c>
      <c r="N645" t="s">
        <v>169</v>
      </c>
      <c r="U645" t="s">
        <v>168</v>
      </c>
      <c r="Y645" t="s">
        <v>168</v>
      </c>
      <c r="AC645" t="s">
        <v>168</v>
      </c>
      <c r="AG645" t="s">
        <v>168</v>
      </c>
      <c r="AK645" t="s">
        <v>168</v>
      </c>
      <c r="AN645">
        <v>25569</v>
      </c>
      <c r="AP645" t="s">
        <v>173</v>
      </c>
      <c r="AQ645">
        <v>25569</v>
      </c>
      <c r="AR645" t="s">
        <v>173</v>
      </c>
      <c r="AS645" t="s">
        <v>174</v>
      </c>
      <c r="AT645" t="s">
        <v>167</v>
      </c>
      <c r="AV645" t="s">
        <v>167</v>
      </c>
      <c r="AW645" t="s">
        <v>167</v>
      </c>
      <c r="AX645" t="s">
        <v>167</v>
      </c>
      <c r="AY645" t="s">
        <v>167</v>
      </c>
      <c r="AZ645" t="s">
        <v>167</v>
      </c>
      <c r="BA645" t="s">
        <v>167</v>
      </c>
      <c r="BB645" t="s">
        <v>167</v>
      </c>
      <c r="BC645" t="s">
        <v>167</v>
      </c>
      <c r="BD645" t="s">
        <v>167</v>
      </c>
      <c r="BE645" t="s">
        <v>167</v>
      </c>
    </row>
    <row r="646" spans="1:57" x14ac:dyDescent="0.25">
      <c r="A646">
        <v>566</v>
      </c>
      <c r="B646">
        <v>566</v>
      </c>
      <c r="C646" t="s">
        <v>863</v>
      </c>
      <c r="E646" t="s">
        <v>165</v>
      </c>
      <c r="F646" t="s">
        <v>166</v>
      </c>
      <c r="G646" t="s">
        <v>167</v>
      </c>
      <c r="H646" t="s">
        <v>167</v>
      </c>
      <c r="J646" t="s">
        <v>168</v>
      </c>
      <c r="L646">
        <v>13</v>
      </c>
      <c r="N646" t="s">
        <v>169</v>
      </c>
      <c r="U646" t="s">
        <v>168</v>
      </c>
      <c r="Y646" t="s">
        <v>168</v>
      </c>
      <c r="AC646" t="s">
        <v>168</v>
      </c>
      <c r="AG646" t="s">
        <v>168</v>
      </c>
      <c r="AK646" t="s">
        <v>168</v>
      </c>
      <c r="AN646">
        <v>25569</v>
      </c>
      <c r="AP646" t="s">
        <v>173</v>
      </c>
      <c r="AQ646">
        <v>25569</v>
      </c>
      <c r="AR646" t="s">
        <v>173</v>
      </c>
      <c r="AS646" t="s">
        <v>174</v>
      </c>
      <c r="AT646" t="s">
        <v>167</v>
      </c>
      <c r="AV646" t="s">
        <v>167</v>
      </c>
      <c r="AW646" t="s">
        <v>167</v>
      </c>
      <c r="AX646" t="s">
        <v>167</v>
      </c>
      <c r="AY646" t="s">
        <v>167</v>
      </c>
      <c r="AZ646" t="s">
        <v>167</v>
      </c>
      <c r="BA646" t="s">
        <v>167</v>
      </c>
      <c r="BB646" t="s">
        <v>167</v>
      </c>
      <c r="BC646" t="s">
        <v>167</v>
      </c>
      <c r="BD646" t="s">
        <v>167</v>
      </c>
      <c r="BE646" t="s">
        <v>167</v>
      </c>
    </row>
    <row r="647" spans="1:57" x14ac:dyDescent="0.25">
      <c r="A647">
        <v>567</v>
      </c>
      <c r="B647">
        <v>567</v>
      </c>
      <c r="C647" t="s">
        <v>864</v>
      </c>
      <c r="E647" t="s">
        <v>165</v>
      </c>
      <c r="F647" t="s">
        <v>166</v>
      </c>
      <c r="G647" t="s">
        <v>167</v>
      </c>
      <c r="H647" t="s">
        <v>167</v>
      </c>
      <c r="J647" t="s">
        <v>168</v>
      </c>
      <c r="L647">
        <v>57</v>
      </c>
      <c r="N647" t="s">
        <v>169</v>
      </c>
      <c r="U647" t="s">
        <v>168</v>
      </c>
      <c r="Y647" t="s">
        <v>168</v>
      </c>
      <c r="AC647" t="s">
        <v>168</v>
      </c>
      <c r="AG647" t="s">
        <v>168</v>
      </c>
      <c r="AK647" t="s">
        <v>168</v>
      </c>
      <c r="AN647">
        <v>25569</v>
      </c>
      <c r="AP647" t="s">
        <v>173</v>
      </c>
      <c r="AQ647">
        <v>25569</v>
      </c>
      <c r="AR647" t="s">
        <v>173</v>
      </c>
      <c r="AS647" t="s">
        <v>174</v>
      </c>
      <c r="AT647" t="s">
        <v>167</v>
      </c>
      <c r="AV647" t="s">
        <v>167</v>
      </c>
      <c r="AW647" t="s">
        <v>167</v>
      </c>
      <c r="AX647" t="s">
        <v>167</v>
      </c>
      <c r="AY647" t="s">
        <v>167</v>
      </c>
      <c r="AZ647" t="s">
        <v>167</v>
      </c>
      <c r="BA647" t="s">
        <v>167</v>
      </c>
      <c r="BB647" t="s">
        <v>167</v>
      </c>
      <c r="BC647" t="s">
        <v>167</v>
      </c>
      <c r="BD647" t="s">
        <v>167</v>
      </c>
      <c r="BE647" t="s">
        <v>167</v>
      </c>
    </row>
    <row r="648" spans="1:57" x14ac:dyDescent="0.25">
      <c r="A648">
        <v>569</v>
      </c>
      <c r="B648">
        <v>569</v>
      </c>
      <c r="C648" t="s">
        <v>865</v>
      </c>
      <c r="E648" t="s">
        <v>165</v>
      </c>
      <c r="F648" t="s">
        <v>166</v>
      </c>
      <c r="G648" t="s">
        <v>167</v>
      </c>
      <c r="H648" t="s">
        <v>167</v>
      </c>
      <c r="I648" t="s">
        <v>168</v>
      </c>
      <c r="J648" t="s">
        <v>168</v>
      </c>
      <c r="K648">
        <v>483</v>
      </c>
      <c r="L648">
        <v>242</v>
      </c>
      <c r="M648" t="s">
        <v>169</v>
      </c>
      <c r="N648" t="s">
        <v>169</v>
      </c>
      <c r="U648" t="s">
        <v>168</v>
      </c>
      <c r="Y648" t="s">
        <v>168</v>
      </c>
      <c r="AC648" t="s">
        <v>168</v>
      </c>
      <c r="AG648" t="s">
        <v>168</v>
      </c>
      <c r="AK648" t="s">
        <v>168</v>
      </c>
      <c r="AN648">
        <v>25569</v>
      </c>
      <c r="AP648" t="s">
        <v>173</v>
      </c>
      <c r="AQ648">
        <v>25569</v>
      </c>
      <c r="AR648" t="s">
        <v>173</v>
      </c>
      <c r="AS648" t="s">
        <v>174</v>
      </c>
      <c r="AT648" t="s">
        <v>167</v>
      </c>
      <c r="AV648" t="s">
        <v>167</v>
      </c>
      <c r="AW648" t="s">
        <v>167</v>
      </c>
      <c r="AX648" t="s">
        <v>167</v>
      </c>
      <c r="AY648" t="s">
        <v>167</v>
      </c>
      <c r="AZ648" t="s">
        <v>167</v>
      </c>
      <c r="BA648" t="s">
        <v>167</v>
      </c>
      <c r="BB648" t="s">
        <v>167</v>
      </c>
      <c r="BC648" t="s">
        <v>167</v>
      </c>
      <c r="BD648" t="s">
        <v>167</v>
      </c>
      <c r="BE648" t="s">
        <v>167</v>
      </c>
    </row>
    <row r="649" spans="1:57" x14ac:dyDescent="0.25">
      <c r="A649">
        <v>568</v>
      </c>
      <c r="B649">
        <v>568</v>
      </c>
      <c r="C649" t="s">
        <v>866</v>
      </c>
      <c r="E649" t="s">
        <v>165</v>
      </c>
      <c r="F649" t="s">
        <v>166</v>
      </c>
      <c r="G649" t="s">
        <v>167</v>
      </c>
      <c r="H649" t="s">
        <v>167</v>
      </c>
      <c r="I649" t="s">
        <v>168</v>
      </c>
      <c r="J649" t="s">
        <v>168</v>
      </c>
      <c r="K649">
        <v>79</v>
      </c>
      <c r="L649">
        <v>20</v>
      </c>
      <c r="M649" t="s">
        <v>169</v>
      </c>
      <c r="N649" t="s">
        <v>169</v>
      </c>
      <c r="U649" t="s">
        <v>168</v>
      </c>
      <c r="Y649" t="s">
        <v>168</v>
      </c>
      <c r="AC649" t="s">
        <v>168</v>
      </c>
      <c r="AG649" t="s">
        <v>168</v>
      </c>
      <c r="AK649" t="s">
        <v>168</v>
      </c>
      <c r="AN649">
        <v>25569</v>
      </c>
      <c r="AP649" t="s">
        <v>173</v>
      </c>
      <c r="AQ649">
        <v>25569</v>
      </c>
      <c r="AR649" t="s">
        <v>173</v>
      </c>
      <c r="AS649" t="s">
        <v>174</v>
      </c>
      <c r="AT649" t="s">
        <v>167</v>
      </c>
      <c r="AV649" t="s">
        <v>167</v>
      </c>
      <c r="AW649" t="s">
        <v>167</v>
      </c>
      <c r="AX649" t="s">
        <v>167</v>
      </c>
      <c r="AY649" t="s">
        <v>167</v>
      </c>
      <c r="AZ649" t="s">
        <v>167</v>
      </c>
      <c r="BA649" t="s">
        <v>167</v>
      </c>
      <c r="BB649" t="s">
        <v>167</v>
      </c>
      <c r="BC649" t="s">
        <v>167</v>
      </c>
      <c r="BD649" t="s">
        <v>167</v>
      </c>
      <c r="BE649" t="s">
        <v>167</v>
      </c>
    </row>
    <row r="650" spans="1:57" x14ac:dyDescent="0.25">
      <c r="A650">
        <v>570</v>
      </c>
      <c r="B650">
        <v>570</v>
      </c>
      <c r="C650" t="s">
        <v>867</v>
      </c>
      <c r="E650" t="s">
        <v>165</v>
      </c>
      <c r="F650" t="s">
        <v>166</v>
      </c>
      <c r="G650" t="s">
        <v>167</v>
      </c>
      <c r="H650" t="s">
        <v>167</v>
      </c>
      <c r="J650" t="s">
        <v>168</v>
      </c>
      <c r="L650">
        <v>0.1</v>
      </c>
      <c r="N650" t="s">
        <v>169</v>
      </c>
      <c r="U650" t="s">
        <v>168</v>
      </c>
      <c r="Y650" t="s">
        <v>168</v>
      </c>
      <c r="AC650" t="s">
        <v>168</v>
      </c>
      <c r="AG650" t="s">
        <v>168</v>
      </c>
      <c r="AK650" t="s">
        <v>168</v>
      </c>
      <c r="AN650">
        <v>25569</v>
      </c>
      <c r="AP650" t="s">
        <v>173</v>
      </c>
      <c r="AQ650">
        <v>25569</v>
      </c>
      <c r="AR650" t="s">
        <v>173</v>
      </c>
      <c r="AS650" t="s">
        <v>174</v>
      </c>
      <c r="AT650" t="s">
        <v>167</v>
      </c>
      <c r="AV650" t="s">
        <v>167</v>
      </c>
      <c r="AW650" t="s">
        <v>167</v>
      </c>
      <c r="AX650" t="s">
        <v>167</v>
      </c>
      <c r="AY650" t="s">
        <v>167</v>
      </c>
      <c r="AZ650" t="s">
        <v>167</v>
      </c>
      <c r="BA650" t="s">
        <v>167</v>
      </c>
      <c r="BB650" t="s">
        <v>167</v>
      </c>
      <c r="BC650" t="s">
        <v>167</v>
      </c>
      <c r="BD650" t="s">
        <v>167</v>
      </c>
      <c r="BE650" t="s">
        <v>167</v>
      </c>
    </row>
    <row r="651" spans="1:57" x14ac:dyDescent="0.25">
      <c r="A651">
        <v>571</v>
      </c>
      <c r="B651">
        <v>571</v>
      </c>
      <c r="C651" t="s">
        <v>868</v>
      </c>
      <c r="E651" t="s">
        <v>165</v>
      </c>
      <c r="F651" t="s">
        <v>166</v>
      </c>
      <c r="G651" t="s">
        <v>167</v>
      </c>
      <c r="H651" t="s">
        <v>167</v>
      </c>
      <c r="J651" t="s">
        <v>168</v>
      </c>
      <c r="L651">
        <v>5</v>
      </c>
      <c r="N651" t="s">
        <v>169</v>
      </c>
      <c r="U651" t="s">
        <v>168</v>
      </c>
      <c r="Y651" t="s">
        <v>168</v>
      </c>
      <c r="AC651" t="s">
        <v>168</v>
      </c>
      <c r="AG651" t="s">
        <v>168</v>
      </c>
      <c r="AK651" t="s">
        <v>168</v>
      </c>
      <c r="AN651">
        <v>25569</v>
      </c>
      <c r="AP651" t="s">
        <v>173</v>
      </c>
      <c r="AQ651">
        <v>25569</v>
      </c>
      <c r="AR651" t="s">
        <v>173</v>
      </c>
      <c r="AS651" t="s">
        <v>174</v>
      </c>
      <c r="AT651" t="s">
        <v>167</v>
      </c>
      <c r="AV651" t="s">
        <v>167</v>
      </c>
      <c r="AW651" t="s">
        <v>167</v>
      </c>
      <c r="AX651" t="s">
        <v>167</v>
      </c>
      <c r="AY651" t="s">
        <v>167</v>
      </c>
      <c r="AZ651" t="s">
        <v>167</v>
      </c>
      <c r="BA651" t="s">
        <v>167</v>
      </c>
      <c r="BB651" t="s">
        <v>167</v>
      </c>
      <c r="BC651" t="s">
        <v>167</v>
      </c>
      <c r="BD651" t="s">
        <v>167</v>
      </c>
      <c r="BE651" t="s">
        <v>167</v>
      </c>
    </row>
    <row r="652" spans="1:57" x14ac:dyDescent="0.25">
      <c r="A652">
        <v>572</v>
      </c>
      <c r="B652">
        <v>572</v>
      </c>
      <c r="C652" t="s">
        <v>869</v>
      </c>
      <c r="E652" t="s">
        <v>165</v>
      </c>
      <c r="F652" t="s">
        <v>166</v>
      </c>
      <c r="G652" t="s">
        <v>167</v>
      </c>
      <c r="H652" t="s">
        <v>167</v>
      </c>
      <c r="J652" t="s">
        <v>168</v>
      </c>
      <c r="L652">
        <v>1</v>
      </c>
      <c r="N652" t="s">
        <v>169</v>
      </c>
      <c r="U652" t="s">
        <v>168</v>
      </c>
      <c r="Y652" t="s">
        <v>168</v>
      </c>
      <c r="AC652" t="s">
        <v>168</v>
      </c>
      <c r="AG652" t="s">
        <v>168</v>
      </c>
      <c r="AK652" t="s">
        <v>168</v>
      </c>
      <c r="AN652">
        <v>25569</v>
      </c>
      <c r="AP652" t="s">
        <v>173</v>
      </c>
      <c r="AQ652">
        <v>25569</v>
      </c>
      <c r="AR652" t="s">
        <v>173</v>
      </c>
      <c r="AS652" t="s">
        <v>174</v>
      </c>
      <c r="AT652" t="s">
        <v>167</v>
      </c>
      <c r="AV652" t="s">
        <v>167</v>
      </c>
      <c r="AW652" t="s">
        <v>167</v>
      </c>
      <c r="AX652" t="s">
        <v>167</v>
      </c>
      <c r="AY652" t="s">
        <v>167</v>
      </c>
      <c r="AZ652" t="s">
        <v>167</v>
      </c>
      <c r="BA652" t="s">
        <v>167</v>
      </c>
      <c r="BB652" t="s">
        <v>167</v>
      </c>
      <c r="BC652" t="s">
        <v>167</v>
      </c>
      <c r="BD652" t="s">
        <v>167</v>
      </c>
      <c r="BE652" t="s">
        <v>167</v>
      </c>
    </row>
    <row r="653" spans="1:57" x14ac:dyDescent="0.25">
      <c r="A653">
        <v>573</v>
      </c>
      <c r="B653">
        <v>573</v>
      </c>
      <c r="C653" t="s">
        <v>870</v>
      </c>
      <c r="E653" t="s">
        <v>165</v>
      </c>
      <c r="F653" t="s">
        <v>166</v>
      </c>
      <c r="G653" t="s">
        <v>167</v>
      </c>
      <c r="H653" t="s">
        <v>167</v>
      </c>
      <c r="I653" t="s">
        <v>168</v>
      </c>
      <c r="J653" t="s">
        <v>168</v>
      </c>
      <c r="K653">
        <v>10</v>
      </c>
      <c r="L653">
        <v>5</v>
      </c>
      <c r="M653" t="s">
        <v>169</v>
      </c>
      <c r="N653" t="s">
        <v>169</v>
      </c>
      <c r="U653" t="s">
        <v>168</v>
      </c>
      <c r="Y653" t="s">
        <v>168</v>
      </c>
      <c r="AC653" t="s">
        <v>168</v>
      </c>
      <c r="AG653" t="s">
        <v>168</v>
      </c>
      <c r="AK653" t="s">
        <v>168</v>
      </c>
      <c r="AN653">
        <v>25569</v>
      </c>
      <c r="AP653" t="s">
        <v>173</v>
      </c>
      <c r="AQ653">
        <v>25569</v>
      </c>
      <c r="AR653" t="s">
        <v>173</v>
      </c>
      <c r="AS653" t="s">
        <v>174</v>
      </c>
      <c r="AT653" t="s">
        <v>167</v>
      </c>
      <c r="AV653" t="s">
        <v>167</v>
      </c>
      <c r="AW653" t="s">
        <v>167</v>
      </c>
      <c r="AX653" t="s">
        <v>167</v>
      </c>
      <c r="AY653" t="s">
        <v>167</v>
      </c>
      <c r="AZ653" t="s">
        <v>167</v>
      </c>
      <c r="BA653" t="s">
        <v>167</v>
      </c>
      <c r="BB653" t="s">
        <v>167</v>
      </c>
      <c r="BC653" t="s">
        <v>167</v>
      </c>
      <c r="BD653" t="s">
        <v>167</v>
      </c>
      <c r="BE653" t="s">
        <v>167</v>
      </c>
    </row>
    <row r="654" spans="1:57" x14ac:dyDescent="0.25">
      <c r="A654">
        <v>574</v>
      </c>
      <c r="B654">
        <v>574</v>
      </c>
      <c r="C654" t="s">
        <v>871</v>
      </c>
      <c r="D654" t="s">
        <v>577</v>
      </c>
      <c r="E654" t="s">
        <v>165</v>
      </c>
      <c r="F654" t="s">
        <v>166</v>
      </c>
      <c r="G654" t="s">
        <v>167</v>
      </c>
      <c r="H654" t="s">
        <v>167</v>
      </c>
      <c r="I654" t="s">
        <v>168</v>
      </c>
      <c r="J654" t="s">
        <v>168</v>
      </c>
      <c r="K654">
        <v>651</v>
      </c>
      <c r="L654">
        <v>434</v>
      </c>
      <c r="M654" t="s">
        <v>169</v>
      </c>
      <c r="N654" t="s">
        <v>169</v>
      </c>
      <c r="U654" t="s">
        <v>168</v>
      </c>
      <c r="Y654" t="s">
        <v>168</v>
      </c>
      <c r="AC654" t="s">
        <v>168</v>
      </c>
      <c r="AG654" t="s">
        <v>168</v>
      </c>
      <c r="AK654" t="s">
        <v>168</v>
      </c>
      <c r="AN654" t="s">
        <v>872</v>
      </c>
      <c r="AP654" t="s">
        <v>262</v>
      </c>
      <c r="AQ654" t="s">
        <v>872</v>
      </c>
      <c r="AR654" t="s">
        <v>173</v>
      </c>
      <c r="AS654" t="s">
        <v>174</v>
      </c>
      <c r="AT654" t="s">
        <v>167</v>
      </c>
      <c r="AV654" t="s">
        <v>167</v>
      </c>
      <c r="AW654" t="s">
        <v>167</v>
      </c>
      <c r="AX654" t="s">
        <v>167</v>
      </c>
      <c r="AY654" t="s">
        <v>167</v>
      </c>
      <c r="AZ654" t="s">
        <v>167</v>
      </c>
      <c r="BA654" t="s">
        <v>167</v>
      </c>
      <c r="BB654" t="s">
        <v>167</v>
      </c>
      <c r="BC654" t="s">
        <v>167</v>
      </c>
      <c r="BD654" t="s">
        <v>167</v>
      </c>
      <c r="BE654" t="s">
        <v>167</v>
      </c>
    </row>
    <row r="655" spans="1:57" x14ac:dyDescent="0.25">
      <c r="A655">
        <v>576</v>
      </c>
      <c r="B655">
        <v>576</v>
      </c>
      <c r="C655" t="s">
        <v>873</v>
      </c>
      <c r="E655" t="s">
        <v>165</v>
      </c>
      <c r="F655" t="s">
        <v>166</v>
      </c>
      <c r="G655" t="s">
        <v>167</v>
      </c>
      <c r="H655" t="s">
        <v>167</v>
      </c>
      <c r="J655" t="s">
        <v>168</v>
      </c>
      <c r="L655">
        <v>2.5</v>
      </c>
      <c r="N655" t="s">
        <v>169</v>
      </c>
      <c r="U655" t="s">
        <v>168</v>
      </c>
      <c r="Y655" t="s">
        <v>168</v>
      </c>
      <c r="AC655" t="s">
        <v>168</v>
      </c>
      <c r="AG655" t="s">
        <v>168</v>
      </c>
      <c r="AK655" t="s">
        <v>168</v>
      </c>
      <c r="AN655">
        <v>25569</v>
      </c>
      <c r="AP655" t="s">
        <v>173</v>
      </c>
      <c r="AQ655">
        <v>25569</v>
      </c>
      <c r="AR655" t="s">
        <v>173</v>
      </c>
      <c r="AS655" t="s">
        <v>174</v>
      </c>
      <c r="AT655" t="s">
        <v>167</v>
      </c>
      <c r="AV655" t="s">
        <v>167</v>
      </c>
      <c r="AW655" t="s">
        <v>167</v>
      </c>
      <c r="AX655" t="s">
        <v>167</v>
      </c>
      <c r="AY655" t="s">
        <v>167</v>
      </c>
      <c r="AZ655" t="s">
        <v>167</v>
      </c>
      <c r="BA655" t="s">
        <v>167</v>
      </c>
      <c r="BB655" t="s">
        <v>167</v>
      </c>
      <c r="BC655" t="s">
        <v>167</v>
      </c>
      <c r="BD655" t="s">
        <v>167</v>
      </c>
      <c r="BE655" t="s">
        <v>167</v>
      </c>
    </row>
    <row r="656" spans="1:57" x14ac:dyDescent="0.25">
      <c r="A656">
        <v>577</v>
      </c>
      <c r="B656">
        <v>577</v>
      </c>
      <c r="C656" t="s">
        <v>874</v>
      </c>
      <c r="E656" t="s">
        <v>165</v>
      </c>
      <c r="F656" t="s">
        <v>166</v>
      </c>
      <c r="G656" t="s">
        <v>167</v>
      </c>
      <c r="H656" t="s">
        <v>167</v>
      </c>
      <c r="J656" t="s">
        <v>168</v>
      </c>
      <c r="L656">
        <v>1</v>
      </c>
      <c r="N656" t="s">
        <v>169</v>
      </c>
      <c r="U656" t="s">
        <v>168</v>
      </c>
      <c r="Y656" t="s">
        <v>168</v>
      </c>
      <c r="AC656" t="s">
        <v>168</v>
      </c>
      <c r="AG656" t="s">
        <v>168</v>
      </c>
      <c r="AK656" t="s">
        <v>168</v>
      </c>
      <c r="AN656">
        <v>25569</v>
      </c>
      <c r="AP656" t="s">
        <v>173</v>
      </c>
      <c r="AQ656">
        <v>25569</v>
      </c>
      <c r="AR656" t="s">
        <v>173</v>
      </c>
      <c r="AS656" t="s">
        <v>174</v>
      </c>
      <c r="AT656" t="s">
        <v>167</v>
      </c>
      <c r="AV656" t="s">
        <v>167</v>
      </c>
      <c r="AW656" t="s">
        <v>167</v>
      </c>
      <c r="AX656" t="s">
        <v>167</v>
      </c>
      <c r="AY656" t="s">
        <v>167</v>
      </c>
      <c r="AZ656" t="s">
        <v>167</v>
      </c>
      <c r="BA656" t="s">
        <v>167</v>
      </c>
      <c r="BB656" t="s">
        <v>167</v>
      </c>
      <c r="BC656" t="s">
        <v>167</v>
      </c>
      <c r="BD656" t="s">
        <v>167</v>
      </c>
      <c r="BE656" t="s">
        <v>167</v>
      </c>
    </row>
    <row r="657" spans="1:57" x14ac:dyDescent="0.25">
      <c r="A657">
        <v>578</v>
      </c>
      <c r="B657">
        <v>578</v>
      </c>
      <c r="C657" t="s">
        <v>875</v>
      </c>
      <c r="E657" t="s">
        <v>165</v>
      </c>
      <c r="F657" t="s">
        <v>166</v>
      </c>
      <c r="G657" t="s">
        <v>167</v>
      </c>
      <c r="H657" t="s">
        <v>167</v>
      </c>
      <c r="I657" t="s">
        <v>168</v>
      </c>
      <c r="J657" t="s">
        <v>168</v>
      </c>
      <c r="K657">
        <v>2</v>
      </c>
      <c r="L657">
        <v>1</v>
      </c>
      <c r="M657" t="s">
        <v>169</v>
      </c>
      <c r="N657" t="s">
        <v>169</v>
      </c>
      <c r="U657" t="s">
        <v>168</v>
      </c>
      <c r="Y657" t="s">
        <v>168</v>
      </c>
      <c r="AC657" t="s">
        <v>168</v>
      </c>
      <c r="AG657" t="s">
        <v>168</v>
      </c>
      <c r="AK657" t="s">
        <v>168</v>
      </c>
      <c r="AN657">
        <v>25569</v>
      </c>
      <c r="AP657" t="s">
        <v>173</v>
      </c>
      <c r="AQ657">
        <v>25569</v>
      </c>
      <c r="AR657" t="s">
        <v>173</v>
      </c>
      <c r="AS657" t="s">
        <v>174</v>
      </c>
      <c r="AT657" t="s">
        <v>167</v>
      </c>
      <c r="AV657" t="s">
        <v>167</v>
      </c>
      <c r="AW657" t="s">
        <v>167</v>
      </c>
      <c r="AX657" t="s">
        <v>167</v>
      </c>
      <c r="AY657" t="s">
        <v>167</v>
      </c>
      <c r="AZ657" t="s">
        <v>167</v>
      </c>
      <c r="BA657" t="s">
        <v>167</v>
      </c>
      <c r="BB657" t="s">
        <v>167</v>
      </c>
      <c r="BC657" t="s">
        <v>167</v>
      </c>
      <c r="BD657" t="s">
        <v>167</v>
      </c>
      <c r="BE657" t="s">
        <v>167</v>
      </c>
    </row>
    <row r="658" spans="1:57" x14ac:dyDescent="0.25">
      <c r="A658">
        <v>579</v>
      </c>
      <c r="B658">
        <v>579</v>
      </c>
      <c r="C658" t="s">
        <v>876</v>
      </c>
      <c r="E658" t="s">
        <v>165</v>
      </c>
      <c r="F658" t="s">
        <v>166</v>
      </c>
      <c r="G658" t="s">
        <v>167</v>
      </c>
      <c r="H658" t="s">
        <v>167</v>
      </c>
      <c r="J658" t="s">
        <v>168</v>
      </c>
      <c r="L658">
        <v>0.01</v>
      </c>
      <c r="N658" t="s">
        <v>169</v>
      </c>
      <c r="U658" t="s">
        <v>168</v>
      </c>
      <c r="Y658" t="s">
        <v>168</v>
      </c>
      <c r="AC658" t="s">
        <v>168</v>
      </c>
      <c r="AG658" t="s">
        <v>168</v>
      </c>
      <c r="AK658" t="s">
        <v>168</v>
      </c>
      <c r="AN658">
        <v>25569</v>
      </c>
      <c r="AP658" t="s">
        <v>173</v>
      </c>
      <c r="AQ658">
        <v>25569</v>
      </c>
      <c r="AR658" t="s">
        <v>173</v>
      </c>
      <c r="AS658" t="s">
        <v>174</v>
      </c>
      <c r="AT658" t="s">
        <v>167</v>
      </c>
      <c r="AV658" t="s">
        <v>167</v>
      </c>
      <c r="AW658" t="s">
        <v>167</v>
      </c>
      <c r="AX658" t="s">
        <v>167</v>
      </c>
      <c r="AY658" t="s">
        <v>167</v>
      </c>
      <c r="AZ658" t="s">
        <v>167</v>
      </c>
      <c r="BA658" t="s">
        <v>167</v>
      </c>
      <c r="BB658" t="s">
        <v>167</v>
      </c>
      <c r="BC658" t="s">
        <v>167</v>
      </c>
      <c r="BD658" t="s">
        <v>167</v>
      </c>
      <c r="BE658" t="s">
        <v>167</v>
      </c>
    </row>
    <row r="659" spans="1:57" x14ac:dyDescent="0.25">
      <c r="A659">
        <v>581</v>
      </c>
      <c r="B659">
        <v>581</v>
      </c>
      <c r="C659" t="s">
        <v>877</v>
      </c>
      <c r="E659" t="s">
        <v>165</v>
      </c>
      <c r="F659" t="s">
        <v>166</v>
      </c>
      <c r="G659" t="s">
        <v>167</v>
      </c>
      <c r="H659" t="s">
        <v>167</v>
      </c>
      <c r="J659" t="s">
        <v>168</v>
      </c>
      <c r="L659">
        <v>10</v>
      </c>
      <c r="N659" t="s">
        <v>169</v>
      </c>
      <c r="U659" t="s">
        <v>168</v>
      </c>
      <c r="Y659" t="s">
        <v>168</v>
      </c>
      <c r="AC659" t="s">
        <v>168</v>
      </c>
      <c r="AG659" t="s">
        <v>168</v>
      </c>
      <c r="AK659" t="s">
        <v>168</v>
      </c>
      <c r="AN659">
        <v>25569</v>
      </c>
      <c r="AP659" t="s">
        <v>173</v>
      </c>
      <c r="AQ659">
        <v>25569</v>
      </c>
      <c r="AR659" t="s">
        <v>173</v>
      </c>
      <c r="AS659" t="s">
        <v>174</v>
      </c>
      <c r="AT659" t="s">
        <v>167</v>
      </c>
      <c r="AV659" t="s">
        <v>167</v>
      </c>
      <c r="AW659" t="s">
        <v>167</v>
      </c>
      <c r="AX659" t="s">
        <v>167</v>
      </c>
      <c r="AY659" t="s">
        <v>167</v>
      </c>
      <c r="AZ659" t="s">
        <v>167</v>
      </c>
      <c r="BA659" t="s">
        <v>167</v>
      </c>
      <c r="BB659" t="s">
        <v>167</v>
      </c>
      <c r="BC659" t="s">
        <v>167</v>
      </c>
      <c r="BD659" t="s">
        <v>167</v>
      </c>
      <c r="BE659" t="s">
        <v>167</v>
      </c>
    </row>
    <row r="660" spans="1:57" x14ac:dyDescent="0.25">
      <c r="A660">
        <v>580</v>
      </c>
      <c r="B660">
        <v>580</v>
      </c>
      <c r="C660" t="s">
        <v>878</v>
      </c>
      <c r="E660" t="s">
        <v>165</v>
      </c>
      <c r="F660" t="s">
        <v>166</v>
      </c>
      <c r="G660" t="s">
        <v>167</v>
      </c>
      <c r="H660" t="s">
        <v>167</v>
      </c>
      <c r="I660" t="s">
        <v>168</v>
      </c>
      <c r="J660" t="s">
        <v>168</v>
      </c>
      <c r="K660">
        <v>10</v>
      </c>
      <c r="L660">
        <v>5</v>
      </c>
      <c r="M660" t="s">
        <v>169</v>
      </c>
      <c r="N660" t="s">
        <v>169</v>
      </c>
      <c r="U660" t="s">
        <v>168</v>
      </c>
      <c r="Y660" t="s">
        <v>168</v>
      </c>
      <c r="AC660" t="s">
        <v>168</v>
      </c>
      <c r="AG660" t="s">
        <v>168</v>
      </c>
      <c r="AK660" t="s">
        <v>168</v>
      </c>
      <c r="AN660">
        <v>25569</v>
      </c>
      <c r="AP660" t="s">
        <v>173</v>
      </c>
      <c r="AQ660">
        <v>25569</v>
      </c>
      <c r="AR660" t="s">
        <v>173</v>
      </c>
      <c r="AS660" t="s">
        <v>174</v>
      </c>
      <c r="AT660" t="s">
        <v>167</v>
      </c>
      <c r="AV660" t="s">
        <v>167</v>
      </c>
      <c r="AW660" t="s">
        <v>167</v>
      </c>
      <c r="AX660" t="s">
        <v>167</v>
      </c>
      <c r="AY660" t="s">
        <v>167</v>
      </c>
      <c r="AZ660" t="s">
        <v>167</v>
      </c>
      <c r="BA660" t="s">
        <v>167</v>
      </c>
      <c r="BB660" t="s">
        <v>167</v>
      </c>
      <c r="BC660" t="s">
        <v>167</v>
      </c>
      <c r="BD660" t="s">
        <v>167</v>
      </c>
      <c r="BE660" t="s">
        <v>167</v>
      </c>
    </row>
    <row r="661" spans="1:57" x14ac:dyDescent="0.25">
      <c r="A661">
        <v>582</v>
      </c>
      <c r="B661">
        <v>582</v>
      </c>
      <c r="C661" t="s">
        <v>879</v>
      </c>
      <c r="E661" t="s">
        <v>165</v>
      </c>
      <c r="F661" t="s">
        <v>166</v>
      </c>
      <c r="G661" t="s">
        <v>167</v>
      </c>
      <c r="H661" t="s">
        <v>167</v>
      </c>
      <c r="I661" t="s">
        <v>168</v>
      </c>
      <c r="J661" t="s">
        <v>168</v>
      </c>
      <c r="K661">
        <v>10</v>
      </c>
      <c r="L661">
        <v>5</v>
      </c>
      <c r="M661" t="s">
        <v>169</v>
      </c>
      <c r="N661" t="s">
        <v>169</v>
      </c>
      <c r="U661" t="s">
        <v>168</v>
      </c>
      <c r="Y661" t="s">
        <v>168</v>
      </c>
      <c r="AC661" t="s">
        <v>168</v>
      </c>
      <c r="AG661" t="s">
        <v>168</v>
      </c>
      <c r="AK661" t="s">
        <v>168</v>
      </c>
      <c r="AN661">
        <v>25569</v>
      </c>
      <c r="AP661" t="s">
        <v>173</v>
      </c>
      <c r="AQ661">
        <v>25569</v>
      </c>
      <c r="AR661" t="s">
        <v>173</v>
      </c>
      <c r="AS661" t="s">
        <v>174</v>
      </c>
      <c r="AT661" t="s">
        <v>167</v>
      </c>
      <c r="AV661" t="s">
        <v>167</v>
      </c>
      <c r="AW661" t="s">
        <v>167</v>
      </c>
      <c r="AX661" t="s">
        <v>167</v>
      </c>
      <c r="AY661" t="s">
        <v>167</v>
      </c>
      <c r="AZ661" t="s">
        <v>167</v>
      </c>
      <c r="BA661" t="s">
        <v>167</v>
      </c>
      <c r="BB661" t="s">
        <v>167</v>
      </c>
      <c r="BC661" t="s">
        <v>167</v>
      </c>
      <c r="BD661" t="s">
        <v>167</v>
      </c>
      <c r="BE661" t="s">
        <v>167</v>
      </c>
    </row>
  </sheetData>
  <sheetProtection algorithmName="SHA-512" hashValue="k4S8rfLR8fHdJGEyXCg9NQUBAg9dx7pjIz70MQhsIeV4YTpxzy+9jtRNJWYvBEvYsmg4IikfFp6xJy9Krz1kHQ==" saltValue="BnYrmx21fgJXgse9VWcTI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2"/>
  <sheetViews>
    <sheetView topLeftCell="A3" workbookViewId="0">
      <selection activeCell="J3" sqref="J3"/>
    </sheetView>
  </sheetViews>
  <sheetFormatPr defaultRowHeight="15" x14ac:dyDescent="0.25"/>
  <sheetData>
    <row r="1" spans="1:10" s="55" customFormat="1" ht="12" x14ac:dyDescent="0.2">
      <c r="A1" s="55" t="s">
        <v>902</v>
      </c>
    </row>
    <row r="2" spans="1:10" x14ac:dyDescent="0.25">
      <c r="A2" t="s">
        <v>903</v>
      </c>
      <c r="B2" t="s">
        <v>904</v>
      </c>
      <c r="C2" t="s">
        <v>107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J2" t="s">
        <v>108</v>
      </c>
    </row>
    <row r="3" spans="1:10" x14ac:dyDescent="0.25">
      <c r="A3">
        <v>161</v>
      </c>
      <c r="B3" t="s">
        <v>905</v>
      </c>
      <c r="C3">
        <v>350</v>
      </c>
      <c r="D3" t="s">
        <v>188</v>
      </c>
      <c r="E3">
        <v>40513.377245370371</v>
      </c>
      <c r="F3" t="s">
        <v>188</v>
      </c>
      <c r="G3">
        <v>40513.377245370371</v>
      </c>
      <c r="H3" t="s">
        <v>167</v>
      </c>
      <c r="J3" t="str">
        <f t="shared" ref="J3:J66" si="0">LOOKUP(,0/(C3=HAZD_ID),HAZD_NAME)</f>
        <v>0-Methylcyclohexanone</v>
      </c>
    </row>
    <row r="4" spans="1:10" x14ac:dyDescent="0.25">
      <c r="A4">
        <v>356</v>
      </c>
      <c r="B4" t="s">
        <v>905</v>
      </c>
      <c r="C4">
        <v>513</v>
      </c>
      <c r="D4" t="s">
        <v>188</v>
      </c>
      <c r="E4">
        <v>40513.377256944441</v>
      </c>
      <c r="F4" t="s">
        <v>188</v>
      </c>
      <c r="G4">
        <v>40513.377256944441</v>
      </c>
      <c r="H4" t="s">
        <v>167</v>
      </c>
      <c r="J4" t="str">
        <f t="shared" si="0"/>
        <v>1,1,1,2-Tetrachloro-2,2-difluoroethane</v>
      </c>
    </row>
    <row r="5" spans="1:10" x14ac:dyDescent="0.25">
      <c r="A5">
        <v>29</v>
      </c>
      <c r="B5" t="s">
        <v>905</v>
      </c>
      <c r="C5">
        <v>539</v>
      </c>
      <c r="D5" t="s">
        <v>188</v>
      </c>
      <c r="E5">
        <v>40513.377245370371</v>
      </c>
      <c r="F5" t="s">
        <v>188</v>
      </c>
      <c r="G5">
        <v>40513.377245370371</v>
      </c>
      <c r="H5" t="s">
        <v>167</v>
      </c>
      <c r="J5" t="str">
        <f t="shared" si="0"/>
        <v>1,1,1-Trichloroethane (Methyl chloroform)</v>
      </c>
    </row>
    <row r="6" spans="1:10" x14ac:dyDescent="0.25">
      <c r="A6">
        <v>48</v>
      </c>
      <c r="B6" t="s">
        <v>905</v>
      </c>
      <c r="C6">
        <v>514</v>
      </c>
      <c r="D6" t="s">
        <v>188</v>
      </c>
      <c r="E6">
        <v>40513.377245370371</v>
      </c>
      <c r="F6" t="s">
        <v>188</v>
      </c>
      <c r="G6">
        <v>40513.377245370371</v>
      </c>
      <c r="H6" t="s">
        <v>167</v>
      </c>
      <c r="J6" t="str">
        <f t="shared" si="0"/>
        <v>1,1,2,2-Tetrachloro-1,2-difluoroethane</v>
      </c>
    </row>
    <row r="7" spans="1:10" x14ac:dyDescent="0.25">
      <c r="A7">
        <v>596</v>
      </c>
      <c r="B7" t="s">
        <v>905</v>
      </c>
      <c r="C7">
        <v>515</v>
      </c>
      <c r="D7" t="s">
        <v>188</v>
      </c>
      <c r="E7">
        <v>40513.377268518518</v>
      </c>
      <c r="F7" t="s">
        <v>188</v>
      </c>
      <c r="G7">
        <v>40513.377268518518</v>
      </c>
      <c r="H7" t="s">
        <v>167</v>
      </c>
      <c r="J7" t="str">
        <f t="shared" si="0"/>
        <v>1,1,2,2-Tetrachloroethane</v>
      </c>
    </row>
    <row r="8" spans="1:10" x14ac:dyDescent="0.25">
      <c r="A8">
        <v>160</v>
      </c>
      <c r="B8" t="s">
        <v>905</v>
      </c>
      <c r="C8">
        <v>545</v>
      </c>
      <c r="D8" t="s">
        <v>188</v>
      </c>
      <c r="E8">
        <v>40513.377245370371</v>
      </c>
      <c r="F8" t="s">
        <v>188</v>
      </c>
      <c r="G8">
        <v>40513.377245370371</v>
      </c>
      <c r="H8" t="s">
        <v>167</v>
      </c>
      <c r="J8" t="str">
        <f t="shared" si="0"/>
        <v>1,1,2-Trichloro-1,2,2-trifluoroethane</v>
      </c>
    </row>
    <row r="9" spans="1:10" x14ac:dyDescent="0.25">
      <c r="A9">
        <v>543</v>
      </c>
      <c r="B9" t="s">
        <v>905</v>
      </c>
      <c r="C9">
        <v>540</v>
      </c>
      <c r="D9" t="s">
        <v>188</v>
      </c>
      <c r="E9">
        <v>40513.377268518518</v>
      </c>
      <c r="F9" t="s">
        <v>188</v>
      </c>
      <c r="G9">
        <v>40513.377268518518</v>
      </c>
      <c r="H9" t="s">
        <v>167</v>
      </c>
      <c r="J9" t="str">
        <f t="shared" si="0"/>
        <v>1,1,2-Trichloroethane</v>
      </c>
    </row>
    <row r="10" spans="1:10" x14ac:dyDescent="0.25">
      <c r="A10">
        <v>578</v>
      </c>
      <c r="B10" t="s">
        <v>905</v>
      </c>
      <c r="C10">
        <v>171</v>
      </c>
      <c r="D10" t="s">
        <v>188</v>
      </c>
      <c r="E10">
        <v>40513.377268518518</v>
      </c>
      <c r="F10" t="s">
        <v>188</v>
      </c>
      <c r="G10">
        <v>40513.377268518518</v>
      </c>
      <c r="H10" t="s">
        <v>167</v>
      </c>
      <c r="J10" t="str">
        <f t="shared" si="0"/>
        <v>1,1-Dichloro-1-nitroethane</v>
      </c>
    </row>
    <row r="11" spans="1:10" x14ac:dyDescent="0.25">
      <c r="A11">
        <v>177</v>
      </c>
      <c r="B11" t="s">
        <v>905</v>
      </c>
      <c r="C11">
        <v>167</v>
      </c>
      <c r="D11" t="s">
        <v>188</v>
      </c>
      <c r="E11">
        <v>40513.377256944441</v>
      </c>
      <c r="F11" t="s">
        <v>188</v>
      </c>
      <c r="G11">
        <v>40513.377256944441</v>
      </c>
      <c r="H11" t="s">
        <v>167</v>
      </c>
      <c r="J11" t="str">
        <f t="shared" si="0"/>
        <v>1,1-Dichloroethane(Ethylidene chloride)</v>
      </c>
    </row>
    <row r="12" spans="1:10" x14ac:dyDescent="0.25">
      <c r="A12">
        <v>525</v>
      </c>
      <c r="B12" t="s">
        <v>905</v>
      </c>
      <c r="C12">
        <v>192</v>
      </c>
      <c r="D12" t="s">
        <v>188</v>
      </c>
      <c r="E12">
        <v>40513.377268518518</v>
      </c>
      <c r="F12" t="s">
        <v>188</v>
      </c>
      <c r="G12">
        <v>40513.377268518518</v>
      </c>
      <c r="H12" t="s">
        <v>167</v>
      </c>
      <c r="J12" t="str">
        <f t="shared" si="0"/>
        <v>1,1-Dimethylhydrazine</v>
      </c>
    </row>
    <row r="13" spans="1:10" x14ac:dyDescent="0.25">
      <c r="A13">
        <v>486</v>
      </c>
      <c r="B13" t="s">
        <v>905</v>
      </c>
      <c r="C13">
        <v>544</v>
      </c>
      <c r="D13" t="s">
        <v>188</v>
      </c>
      <c r="E13">
        <v>40513.377268518518</v>
      </c>
      <c r="F13" t="s">
        <v>188</v>
      </c>
      <c r="G13">
        <v>40513.377268518518</v>
      </c>
      <c r="H13" t="s">
        <v>167</v>
      </c>
      <c r="J13" t="str">
        <f t="shared" si="0"/>
        <v>1,2,3-Trichloropropane</v>
      </c>
    </row>
    <row r="14" spans="1:10" x14ac:dyDescent="0.25">
      <c r="A14">
        <v>605</v>
      </c>
      <c r="B14" t="s">
        <v>905</v>
      </c>
      <c r="C14">
        <v>538</v>
      </c>
      <c r="D14" t="s">
        <v>188</v>
      </c>
      <c r="E14">
        <v>40513.377268518518</v>
      </c>
      <c r="F14" t="s">
        <v>188</v>
      </c>
      <c r="G14">
        <v>40513.377268518518</v>
      </c>
      <c r="H14" t="s">
        <v>167</v>
      </c>
      <c r="J14" t="str">
        <f t="shared" si="0"/>
        <v>1,2,4-Trichlorobenzene</v>
      </c>
    </row>
    <row r="15" spans="1:10" x14ac:dyDescent="0.25">
      <c r="A15">
        <v>616</v>
      </c>
      <c r="B15" t="s">
        <v>905</v>
      </c>
      <c r="C15">
        <v>168</v>
      </c>
      <c r="D15" t="s">
        <v>188</v>
      </c>
      <c r="E15">
        <v>40513.377268518518</v>
      </c>
      <c r="F15" t="s">
        <v>188</v>
      </c>
      <c r="G15">
        <v>40513.377268518518</v>
      </c>
      <c r="H15" t="s">
        <v>167</v>
      </c>
      <c r="J15" t="str">
        <f t="shared" si="0"/>
        <v>1,2-Dichloroethylene (Acetylene dichloride)</v>
      </c>
    </row>
    <row r="16" spans="1:10" x14ac:dyDescent="0.25">
      <c r="A16">
        <v>567</v>
      </c>
      <c r="B16" t="s">
        <v>905</v>
      </c>
      <c r="C16">
        <v>61</v>
      </c>
      <c r="D16" t="s">
        <v>188</v>
      </c>
      <c r="E16">
        <v>40513.377268518518</v>
      </c>
      <c r="F16" t="s">
        <v>188</v>
      </c>
      <c r="G16">
        <v>40513.377268518518</v>
      </c>
      <c r="H16" t="s">
        <v>167</v>
      </c>
      <c r="J16" t="str">
        <f t="shared" si="0"/>
        <v>1,3-Butadiene</v>
      </c>
    </row>
    <row r="17" spans="1:10" x14ac:dyDescent="0.25">
      <c r="A17">
        <v>508</v>
      </c>
      <c r="B17" t="s">
        <v>905</v>
      </c>
      <c r="C17">
        <v>616</v>
      </c>
      <c r="D17" t="s">
        <v>188</v>
      </c>
      <c r="E17">
        <v>40513.377268518518</v>
      </c>
      <c r="F17" t="s">
        <v>188</v>
      </c>
      <c r="G17">
        <v>40513.377268518518</v>
      </c>
      <c r="H17" t="s">
        <v>167</v>
      </c>
      <c r="J17" t="str">
        <f t="shared" si="0"/>
        <v>1,3-Dichloro-5,5-dimethyl hydantoin</v>
      </c>
    </row>
    <row r="18" spans="1:10" x14ac:dyDescent="0.25">
      <c r="A18">
        <v>220</v>
      </c>
      <c r="B18" t="s">
        <v>905</v>
      </c>
      <c r="C18">
        <v>172</v>
      </c>
      <c r="D18" t="s">
        <v>188</v>
      </c>
      <c r="E18">
        <v>40513.377256944441</v>
      </c>
      <c r="F18" t="s">
        <v>188</v>
      </c>
      <c r="G18">
        <v>40513.377256944441</v>
      </c>
      <c r="H18" t="s">
        <v>167</v>
      </c>
      <c r="J18" t="str">
        <f t="shared" si="0"/>
        <v>1,3-Dichloropropene</v>
      </c>
    </row>
    <row r="19" spans="1:10" x14ac:dyDescent="0.25">
      <c r="A19">
        <v>213</v>
      </c>
      <c r="B19" t="s">
        <v>905</v>
      </c>
      <c r="C19">
        <v>617</v>
      </c>
      <c r="D19" t="s">
        <v>188</v>
      </c>
      <c r="E19">
        <v>40513.377256944441</v>
      </c>
      <c r="F19" t="s">
        <v>188</v>
      </c>
      <c r="G19">
        <v>40513.377256944441</v>
      </c>
      <c r="H19" t="s">
        <v>167</v>
      </c>
      <c r="J19" t="str">
        <f t="shared" si="0"/>
        <v>1,4-Dichloro-2-butene</v>
      </c>
    </row>
    <row r="20" spans="1:10" x14ac:dyDescent="0.25">
      <c r="A20">
        <v>100</v>
      </c>
      <c r="B20" t="s">
        <v>905</v>
      </c>
      <c r="C20">
        <v>618</v>
      </c>
      <c r="D20" t="s">
        <v>188</v>
      </c>
      <c r="E20">
        <v>40513.377245370371</v>
      </c>
      <c r="F20" t="s">
        <v>188</v>
      </c>
      <c r="G20">
        <v>40513.377245370371</v>
      </c>
      <c r="H20" t="s">
        <v>167</v>
      </c>
      <c r="J20" t="str">
        <f t="shared" si="0"/>
        <v>1,6-Hexanediamine</v>
      </c>
    </row>
    <row r="21" spans="1:10" x14ac:dyDescent="0.25">
      <c r="A21">
        <v>9</v>
      </c>
      <c r="B21" t="s">
        <v>905</v>
      </c>
      <c r="C21">
        <v>118</v>
      </c>
      <c r="D21" t="s">
        <v>188</v>
      </c>
      <c r="E21">
        <v>40513.377245370371</v>
      </c>
      <c r="F21" t="s">
        <v>188</v>
      </c>
      <c r="G21">
        <v>40513.377245370371</v>
      </c>
      <c r="H21" t="s">
        <v>167</v>
      </c>
      <c r="J21" t="str">
        <f t="shared" si="0"/>
        <v>1-Chloro-1-nitropropane</v>
      </c>
    </row>
    <row r="22" spans="1:10" x14ac:dyDescent="0.25">
      <c r="A22">
        <v>202</v>
      </c>
      <c r="B22" t="s">
        <v>905</v>
      </c>
      <c r="C22">
        <v>397</v>
      </c>
      <c r="D22" t="s">
        <v>188</v>
      </c>
      <c r="E22">
        <v>40513.377256944441</v>
      </c>
      <c r="F22" t="s">
        <v>188</v>
      </c>
      <c r="G22">
        <v>40513.377256944441</v>
      </c>
      <c r="H22" t="s">
        <v>167</v>
      </c>
      <c r="J22" t="str">
        <f t="shared" si="0"/>
        <v>1-Nitropropane</v>
      </c>
    </row>
    <row r="23" spans="1:10" x14ac:dyDescent="0.25">
      <c r="A23">
        <v>397</v>
      </c>
      <c r="B23" t="s">
        <v>905</v>
      </c>
      <c r="C23">
        <v>173</v>
      </c>
      <c r="D23" t="s">
        <v>188</v>
      </c>
      <c r="E23">
        <v>40513.377256944441</v>
      </c>
      <c r="F23" t="s">
        <v>188</v>
      </c>
      <c r="G23">
        <v>40513.377256944441</v>
      </c>
      <c r="H23" t="s">
        <v>167</v>
      </c>
      <c r="J23" t="str">
        <f t="shared" si="0"/>
        <v>2,2-Dichloropropionic acid</v>
      </c>
    </row>
    <row r="24" spans="1:10" x14ac:dyDescent="0.25">
      <c r="A24">
        <v>419</v>
      </c>
      <c r="B24" t="s">
        <v>905</v>
      </c>
      <c r="C24">
        <v>553</v>
      </c>
      <c r="D24" t="s">
        <v>188</v>
      </c>
      <c r="E24">
        <v>40513.377256944441</v>
      </c>
      <c r="F24" t="s">
        <v>188</v>
      </c>
      <c r="G24">
        <v>40513.377256944441</v>
      </c>
      <c r="H24" t="s">
        <v>167</v>
      </c>
      <c r="J24" t="str">
        <f t="shared" si="0"/>
        <v>2,4,6-Trinitrotoluene (TNT)</v>
      </c>
    </row>
    <row r="25" spans="1:10" x14ac:dyDescent="0.25">
      <c r="A25">
        <v>421</v>
      </c>
      <c r="B25" t="s">
        <v>905</v>
      </c>
      <c r="C25">
        <v>209</v>
      </c>
      <c r="D25" t="s">
        <v>188</v>
      </c>
      <c r="E25">
        <v>40513.377256944441</v>
      </c>
      <c r="F25" t="s">
        <v>188</v>
      </c>
      <c r="G25">
        <v>40513.377256944441</v>
      </c>
      <c r="H25" t="s">
        <v>167</v>
      </c>
      <c r="J25" t="str">
        <f t="shared" si="0"/>
        <v>2,6-Di-tert-butyl-p-cresol</v>
      </c>
    </row>
    <row r="26" spans="1:10" x14ac:dyDescent="0.25">
      <c r="A26">
        <v>266</v>
      </c>
      <c r="B26" t="s">
        <v>905</v>
      </c>
      <c r="C26">
        <v>25</v>
      </c>
      <c r="D26" t="s">
        <v>188</v>
      </c>
      <c r="E26">
        <v>40513.377256944441</v>
      </c>
      <c r="F26" t="s">
        <v>188</v>
      </c>
      <c r="G26">
        <v>40513.377256944441</v>
      </c>
      <c r="H26" t="s">
        <v>167</v>
      </c>
      <c r="J26" t="str">
        <f t="shared" si="0"/>
        <v>2-Aminopyridine</v>
      </c>
    </row>
    <row r="27" spans="1:10" x14ac:dyDescent="0.25">
      <c r="A27">
        <v>240</v>
      </c>
      <c r="B27" t="s">
        <v>905</v>
      </c>
      <c r="C27">
        <v>66</v>
      </c>
      <c r="D27" t="s">
        <v>188</v>
      </c>
      <c r="E27">
        <v>40513.377256944441</v>
      </c>
      <c r="F27" t="s">
        <v>188</v>
      </c>
      <c r="G27">
        <v>40513.377256944441</v>
      </c>
      <c r="H27" t="s">
        <v>167</v>
      </c>
      <c r="J27" t="str">
        <f t="shared" si="0"/>
        <v>2-Butoxyethanol (EGBE)</v>
      </c>
    </row>
    <row r="28" spans="1:10" x14ac:dyDescent="0.25">
      <c r="A28">
        <v>430</v>
      </c>
      <c r="B28" t="s">
        <v>905</v>
      </c>
      <c r="C28">
        <v>619</v>
      </c>
      <c r="D28" t="s">
        <v>188</v>
      </c>
      <c r="E28">
        <v>40513.377256944441</v>
      </c>
      <c r="F28" t="s">
        <v>188</v>
      </c>
      <c r="G28">
        <v>40513.377256944441</v>
      </c>
      <c r="H28" t="s">
        <v>167</v>
      </c>
      <c r="J28" t="str">
        <f t="shared" si="0"/>
        <v>2-Chloroacetophenone (Phenacyl chloride)</v>
      </c>
    </row>
    <row r="29" spans="1:10" x14ac:dyDescent="0.25">
      <c r="A29">
        <v>391</v>
      </c>
      <c r="B29" t="s">
        <v>905</v>
      </c>
      <c r="C29">
        <v>620</v>
      </c>
      <c r="D29" t="s">
        <v>188</v>
      </c>
      <c r="E29">
        <v>40513.377256944441</v>
      </c>
      <c r="F29" t="s">
        <v>188</v>
      </c>
      <c r="G29">
        <v>40513.377256944441</v>
      </c>
      <c r="H29" t="s">
        <v>167</v>
      </c>
      <c r="J29" t="str">
        <f t="shared" si="0"/>
        <v>2-Chloropropionic acid</v>
      </c>
    </row>
    <row r="30" spans="1:10" x14ac:dyDescent="0.25">
      <c r="A30">
        <v>571</v>
      </c>
      <c r="B30" t="s">
        <v>905</v>
      </c>
      <c r="C30">
        <v>182</v>
      </c>
      <c r="D30" t="s">
        <v>188</v>
      </c>
      <c r="E30">
        <v>40513.377268518518</v>
      </c>
      <c r="F30" t="s">
        <v>188</v>
      </c>
      <c r="G30">
        <v>40513.377268518518</v>
      </c>
      <c r="H30" t="s">
        <v>167</v>
      </c>
      <c r="J30" t="str">
        <f t="shared" si="0"/>
        <v>2-Diethylaminoethanol</v>
      </c>
    </row>
    <row r="31" spans="1:10" x14ac:dyDescent="0.25">
      <c r="A31">
        <v>265</v>
      </c>
      <c r="B31" t="s">
        <v>905</v>
      </c>
      <c r="C31">
        <v>221</v>
      </c>
      <c r="D31" t="s">
        <v>188</v>
      </c>
      <c r="E31">
        <v>40513.377256944441</v>
      </c>
      <c r="F31" t="s">
        <v>188</v>
      </c>
      <c r="G31">
        <v>40513.377256944441</v>
      </c>
      <c r="H31" t="s">
        <v>167</v>
      </c>
      <c r="J31" t="str">
        <f t="shared" si="0"/>
        <v>2-Ethoxyethanol (EGEE)</v>
      </c>
    </row>
    <row r="32" spans="1:10" x14ac:dyDescent="0.25">
      <c r="A32">
        <v>552</v>
      </c>
      <c r="B32" t="s">
        <v>905</v>
      </c>
      <c r="C32">
        <v>222</v>
      </c>
      <c r="D32" t="s">
        <v>188</v>
      </c>
      <c r="E32">
        <v>40513.377268518518</v>
      </c>
      <c r="F32" t="s">
        <v>188</v>
      </c>
      <c r="G32">
        <v>40513.377268518518</v>
      </c>
      <c r="H32" t="s">
        <v>167</v>
      </c>
      <c r="J32" t="str">
        <f t="shared" si="0"/>
        <v>2-Ethoxyethyl acetate (EGEEA)</v>
      </c>
    </row>
    <row r="33" spans="1:10" x14ac:dyDescent="0.25">
      <c r="A33">
        <v>339</v>
      </c>
      <c r="B33" t="s">
        <v>905</v>
      </c>
      <c r="C33">
        <v>288</v>
      </c>
      <c r="D33" t="s">
        <v>188</v>
      </c>
      <c r="E33">
        <v>40513.377256944441</v>
      </c>
      <c r="F33" t="s">
        <v>188</v>
      </c>
      <c r="G33">
        <v>40513.377256944441</v>
      </c>
      <c r="H33" t="s">
        <v>167</v>
      </c>
      <c r="J33" t="str">
        <f t="shared" si="0"/>
        <v>2-Hydroxypropyl acrylate</v>
      </c>
    </row>
    <row r="34" spans="1:10" x14ac:dyDescent="0.25">
      <c r="A34">
        <v>428</v>
      </c>
      <c r="B34" t="s">
        <v>905</v>
      </c>
      <c r="C34">
        <v>332</v>
      </c>
      <c r="D34" t="s">
        <v>188</v>
      </c>
      <c r="E34">
        <v>40513.377256944441</v>
      </c>
      <c r="F34" t="s">
        <v>188</v>
      </c>
      <c r="G34">
        <v>40513.377256944441</v>
      </c>
      <c r="H34" t="s">
        <v>167</v>
      </c>
      <c r="J34" t="str">
        <f t="shared" si="0"/>
        <v>2-Methoxyethyl acetate (Ethylene glycol methyl ethyl acetate, EGMEA)</v>
      </c>
    </row>
    <row r="35" spans="1:10" x14ac:dyDescent="0.25">
      <c r="A35">
        <v>542</v>
      </c>
      <c r="B35" t="s">
        <v>905</v>
      </c>
      <c r="C35">
        <v>351</v>
      </c>
      <c r="D35" t="s">
        <v>188</v>
      </c>
      <c r="E35">
        <v>40513.377268518518</v>
      </c>
      <c r="F35" t="s">
        <v>188</v>
      </c>
      <c r="G35">
        <v>40513.377268518518</v>
      </c>
      <c r="H35" t="s">
        <v>167</v>
      </c>
      <c r="J35" t="str">
        <f t="shared" si="0"/>
        <v>2-Methylcyclopentadienyl manganese tricarbonyl, as Mn</v>
      </c>
    </row>
    <row r="36" spans="1:10" x14ac:dyDescent="0.25">
      <c r="A36">
        <v>99</v>
      </c>
      <c r="B36" t="s">
        <v>905</v>
      </c>
      <c r="C36">
        <v>331</v>
      </c>
      <c r="D36" t="s">
        <v>188</v>
      </c>
      <c r="E36">
        <v>40513.377245370371</v>
      </c>
      <c r="F36" t="s">
        <v>188</v>
      </c>
      <c r="G36">
        <v>40513.377245370371</v>
      </c>
      <c r="H36" t="s">
        <v>167</v>
      </c>
      <c r="J36" t="str">
        <f t="shared" si="0"/>
        <v>2-Methyoxyethanol (EGME)</v>
      </c>
    </row>
    <row r="37" spans="1:10" x14ac:dyDescent="0.25">
      <c r="A37">
        <v>82</v>
      </c>
      <c r="B37" t="s">
        <v>905</v>
      </c>
      <c r="C37">
        <v>160</v>
      </c>
      <c r="D37" t="s">
        <v>188</v>
      </c>
      <c r="E37">
        <v>40513.377245370371</v>
      </c>
      <c r="F37" t="s">
        <v>188</v>
      </c>
      <c r="G37">
        <v>40513.377245370371</v>
      </c>
      <c r="H37" t="s">
        <v>167</v>
      </c>
      <c r="J37" t="str">
        <f t="shared" si="0"/>
        <v>2-N-Dibutylaminoethanol</v>
      </c>
    </row>
    <row r="38" spans="1:10" x14ac:dyDescent="0.25">
      <c r="A38">
        <v>503</v>
      </c>
      <c r="B38" t="s">
        <v>905</v>
      </c>
      <c r="C38">
        <v>398</v>
      </c>
      <c r="D38" t="s">
        <v>188</v>
      </c>
      <c r="E38">
        <v>40513.377268518518</v>
      </c>
      <c r="F38" t="s">
        <v>188</v>
      </c>
      <c r="G38">
        <v>40513.377268518518</v>
      </c>
      <c r="H38" t="s">
        <v>167</v>
      </c>
      <c r="J38" t="str">
        <f t="shared" si="0"/>
        <v>2-Nitropropane</v>
      </c>
    </row>
    <row r="39" spans="1:10" x14ac:dyDescent="0.25">
      <c r="A39">
        <v>144</v>
      </c>
      <c r="B39" t="s">
        <v>905</v>
      </c>
      <c r="C39">
        <v>355</v>
      </c>
      <c r="D39" t="s">
        <v>188</v>
      </c>
      <c r="E39">
        <v>40513.377245370371</v>
      </c>
      <c r="F39" t="s">
        <v>188</v>
      </c>
      <c r="G39">
        <v>40513.377245370371</v>
      </c>
      <c r="H39" t="s">
        <v>167</v>
      </c>
      <c r="J39" t="str">
        <f t="shared" si="0"/>
        <v>4,4 -methylene bis (2-chloroaniline) (MOCA)</v>
      </c>
    </row>
    <row r="40" spans="1:10" x14ac:dyDescent="0.25">
      <c r="A40">
        <v>414</v>
      </c>
      <c r="B40" t="s">
        <v>905</v>
      </c>
      <c r="C40">
        <v>357</v>
      </c>
      <c r="D40" t="s">
        <v>188</v>
      </c>
      <c r="E40">
        <v>40513.377256944441</v>
      </c>
      <c r="F40" t="s">
        <v>188</v>
      </c>
      <c r="G40">
        <v>40513.377256944441</v>
      </c>
      <c r="H40" t="s">
        <v>167</v>
      </c>
      <c r="J40" t="str">
        <f t="shared" si="0"/>
        <v>4,4 -Methylene dianiline</v>
      </c>
    </row>
    <row r="41" spans="1:10" x14ac:dyDescent="0.25">
      <c r="A41">
        <v>560</v>
      </c>
      <c r="B41" t="s">
        <v>905</v>
      </c>
      <c r="C41">
        <v>525</v>
      </c>
      <c r="D41" t="s">
        <v>188</v>
      </c>
      <c r="E41">
        <v>40513.377268518518</v>
      </c>
      <c r="F41" t="s">
        <v>188</v>
      </c>
      <c r="G41">
        <v>40513.377268518518</v>
      </c>
      <c r="H41" t="s">
        <v>167</v>
      </c>
      <c r="J41" t="str">
        <f t="shared" si="0"/>
        <v>4,4 -Thiobis (6-tert-butyl-m-cresol)</v>
      </c>
    </row>
    <row r="42" spans="1:10" x14ac:dyDescent="0.25">
      <c r="A42">
        <v>117</v>
      </c>
      <c r="B42" t="s">
        <v>905</v>
      </c>
      <c r="C42">
        <v>333</v>
      </c>
      <c r="D42" t="s">
        <v>188</v>
      </c>
      <c r="E42">
        <v>40513.377245370371</v>
      </c>
      <c r="F42" t="s">
        <v>188</v>
      </c>
      <c r="G42">
        <v>40513.377245370371</v>
      </c>
      <c r="H42" t="s">
        <v>167</v>
      </c>
      <c r="J42" t="str">
        <f t="shared" si="0"/>
        <v>4-Methoxyphenol</v>
      </c>
    </row>
    <row r="43" spans="1:10" x14ac:dyDescent="0.25">
      <c r="A43">
        <v>47</v>
      </c>
      <c r="B43" t="s">
        <v>905</v>
      </c>
      <c r="C43">
        <v>621</v>
      </c>
      <c r="D43" t="s">
        <v>188</v>
      </c>
      <c r="E43">
        <v>40513.377245370371</v>
      </c>
      <c r="F43" t="s">
        <v>188</v>
      </c>
      <c r="G43">
        <v>40513.377245370371</v>
      </c>
      <c r="H43" t="s">
        <v>167</v>
      </c>
      <c r="J43" t="str">
        <f t="shared" si="0"/>
        <v>4-Vinyl cyclohexene</v>
      </c>
    </row>
    <row r="44" spans="1:10" x14ac:dyDescent="0.25">
      <c r="A44">
        <v>288</v>
      </c>
      <c r="B44" t="s">
        <v>905</v>
      </c>
      <c r="C44">
        <v>1</v>
      </c>
      <c r="D44" t="s">
        <v>188</v>
      </c>
      <c r="E44">
        <v>40513.377256944441</v>
      </c>
      <c r="F44" t="s">
        <v>188</v>
      </c>
      <c r="G44">
        <v>40513.377256944441</v>
      </c>
      <c r="H44" t="s">
        <v>167</v>
      </c>
      <c r="J44" t="str">
        <f t="shared" si="0"/>
        <v>Acetaldehyde</v>
      </c>
    </row>
    <row r="45" spans="1:10" x14ac:dyDescent="0.25">
      <c r="A45">
        <v>618</v>
      </c>
      <c r="B45" t="s">
        <v>905</v>
      </c>
      <c r="C45">
        <v>2</v>
      </c>
      <c r="D45" t="s">
        <v>188</v>
      </c>
      <c r="E45">
        <v>40513.377268518518</v>
      </c>
      <c r="F45" t="s">
        <v>188</v>
      </c>
      <c r="G45">
        <v>40513.377268518518</v>
      </c>
      <c r="H45" t="s">
        <v>167</v>
      </c>
      <c r="J45" t="str">
        <f t="shared" si="0"/>
        <v>Acetic acid</v>
      </c>
    </row>
    <row r="46" spans="1:10" x14ac:dyDescent="0.25">
      <c r="A46">
        <v>281</v>
      </c>
      <c r="B46" t="s">
        <v>905</v>
      </c>
      <c r="C46">
        <v>3</v>
      </c>
      <c r="D46" t="s">
        <v>188</v>
      </c>
      <c r="E46">
        <v>40513.377256944441</v>
      </c>
      <c r="F46" t="s">
        <v>188</v>
      </c>
      <c r="G46">
        <v>40513.377256944441</v>
      </c>
      <c r="H46" t="s">
        <v>167</v>
      </c>
      <c r="J46" t="str">
        <f t="shared" si="0"/>
        <v>Acetic anhydride</v>
      </c>
    </row>
    <row r="47" spans="1:10" x14ac:dyDescent="0.25">
      <c r="A47">
        <v>607</v>
      </c>
      <c r="B47" t="s">
        <v>905</v>
      </c>
      <c r="C47">
        <v>4</v>
      </c>
      <c r="D47" t="s">
        <v>188</v>
      </c>
      <c r="E47">
        <v>40513.377268518518</v>
      </c>
      <c r="F47" t="s">
        <v>188</v>
      </c>
      <c r="G47">
        <v>40513.377268518518</v>
      </c>
      <c r="H47" t="s">
        <v>167</v>
      </c>
      <c r="J47" t="str">
        <f t="shared" si="0"/>
        <v>Acetone</v>
      </c>
    </row>
    <row r="48" spans="1:10" x14ac:dyDescent="0.25">
      <c r="A48">
        <v>211</v>
      </c>
      <c r="B48" t="s">
        <v>905</v>
      </c>
      <c r="C48">
        <v>5</v>
      </c>
      <c r="D48" t="s">
        <v>188</v>
      </c>
      <c r="E48">
        <v>40513.377256944441</v>
      </c>
      <c r="F48" t="s">
        <v>188</v>
      </c>
      <c r="G48">
        <v>40513.377256944441</v>
      </c>
      <c r="H48" t="s">
        <v>167</v>
      </c>
      <c r="J48" t="str">
        <f t="shared" si="0"/>
        <v>Acetone cyanohydrin</v>
      </c>
    </row>
    <row r="49" spans="1:10" x14ac:dyDescent="0.25">
      <c r="A49">
        <v>523</v>
      </c>
      <c r="B49" t="s">
        <v>905</v>
      </c>
      <c r="C49">
        <v>6</v>
      </c>
      <c r="D49" t="s">
        <v>188</v>
      </c>
      <c r="E49">
        <v>40513.377268518518</v>
      </c>
      <c r="F49" t="s">
        <v>188</v>
      </c>
      <c r="G49">
        <v>40513.377268518518</v>
      </c>
      <c r="H49" t="s">
        <v>167</v>
      </c>
      <c r="J49" t="str">
        <f t="shared" si="0"/>
        <v>Acetonitrile</v>
      </c>
    </row>
    <row r="50" spans="1:10" x14ac:dyDescent="0.25">
      <c r="A50">
        <v>223</v>
      </c>
      <c r="B50" t="s">
        <v>905</v>
      </c>
      <c r="C50">
        <v>7</v>
      </c>
      <c r="D50" t="s">
        <v>188</v>
      </c>
      <c r="E50">
        <v>40513.377256944441</v>
      </c>
      <c r="F50" t="s">
        <v>188</v>
      </c>
      <c r="G50">
        <v>40513.377256944441</v>
      </c>
      <c r="H50" t="s">
        <v>167</v>
      </c>
      <c r="J50" t="str">
        <f t="shared" si="0"/>
        <v>Acetophenone</v>
      </c>
    </row>
    <row r="51" spans="1:10" x14ac:dyDescent="0.25">
      <c r="A51">
        <v>549</v>
      </c>
      <c r="B51" t="s">
        <v>905</v>
      </c>
      <c r="C51">
        <v>8</v>
      </c>
      <c r="D51" t="s">
        <v>188</v>
      </c>
      <c r="E51">
        <v>40513.377268518518</v>
      </c>
      <c r="F51" t="s">
        <v>188</v>
      </c>
      <c r="G51">
        <v>40513.377268518518</v>
      </c>
      <c r="H51" t="s">
        <v>167</v>
      </c>
      <c r="J51" t="str">
        <f t="shared" si="0"/>
        <v>Acetylene tetrabromide</v>
      </c>
    </row>
    <row r="52" spans="1:10" x14ac:dyDescent="0.25">
      <c r="A52">
        <v>191</v>
      </c>
      <c r="B52" t="s">
        <v>905</v>
      </c>
      <c r="C52">
        <v>9</v>
      </c>
      <c r="D52" t="s">
        <v>188</v>
      </c>
      <c r="E52">
        <v>40513.377256944441</v>
      </c>
      <c r="F52" t="s">
        <v>188</v>
      </c>
      <c r="G52">
        <v>40513.377256944441</v>
      </c>
      <c r="H52" t="s">
        <v>167</v>
      </c>
      <c r="J52" t="str">
        <f t="shared" si="0"/>
        <v>Acrolein</v>
      </c>
    </row>
    <row r="53" spans="1:10" x14ac:dyDescent="0.25">
      <c r="A53">
        <v>625</v>
      </c>
      <c r="B53" t="s">
        <v>905</v>
      </c>
      <c r="C53">
        <v>10</v>
      </c>
      <c r="D53" t="s">
        <v>188</v>
      </c>
      <c r="E53">
        <v>40513.377268518518</v>
      </c>
      <c r="F53" t="s">
        <v>188</v>
      </c>
      <c r="G53">
        <v>40513.377268518518</v>
      </c>
      <c r="H53" t="s">
        <v>167</v>
      </c>
      <c r="J53" t="str">
        <f t="shared" si="0"/>
        <v>Acrylamide</v>
      </c>
    </row>
    <row r="54" spans="1:10" x14ac:dyDescent="0.25">
      <c r="A54">
        <v>297</v>
      </c>
      <c r="B54" t="s">
        <v>905</v>
      </c>
      <c r="C54">
        <v>11</v>
      </c>
      <c r="D54" t="s">
        <v>188</v>
      </c>
      <c r="E54">
        <v>40513.377256944441</v>
      </c>
      <c r="F54" t="s">
        <v>188</v>
      </c>
      <c r="G54">
        <v>40513.377256944441</v>
      </c>
      <c r="H54" t="s">
        <v>167</v>
      </c>
      <c r="J54" t="str">
        <f t="shared" si="0"/>
        <v>Acrylic acid</v>
      </c>
    </row>
    <row r="55" spans="1:10" x14ac:dyDescent="0.25">
      <c r="A55">
        <v>301</v>
      </c>
      <c r="B55" t="s">
        <v>905</v>
      </c>
      <c r="C55">
        <v>12</v>
      </c>
      <c r="D55" t="s">
        <v>188</v>
      </c>
      <c r="E55">
        <v>40513.377256944441</v>
      </c>
      <c r="F55" t="s">
        <v>188</v>
      </c>
      <c r="G55">
        <v>40513.377256944441</v>
      </c>
      <c r="H55" t="s">
        <v>167</v>
      </c>
      <c r="J55" t="str">
        <f t="shared" si="0"/>
        <v>Acrylonitrile (Vinyl cyanide)</v>
      </c>
    </row>
    <row r="56" spans="1:10" x14ac:dyDescent="0.25">
      <c r="A56">
        <v>342</v>
      </c>
      <c r="B56" t="s">
        <v>905</v>
      </c>
      <c r="C56">
        <v>622</v>
      </c>
      <c r="D56" t="s">
        <v>188</v>
      </c>
      <c r="E56">
        <v>40513.377256944441</v>
      </c>
      <c r="F56" t="s">
        <v>188</v>
      </c>
      <c r="G56">
        <v>40513.377256944441</v>
      </c>
      <c r="H56" t="s">
        <v>167</v>
      </c>
      <c r="J56" t="str">
        <f t="shared" si="0"/>
        <v>Adipic acid</v>
      </c>
    </row>
    <row r="57" spans="1:10" x14ac:dyDescent="0.25">
      <c r="A57">
        <v>350</v>
      </c>
      <c r="B57" t="s">
        <v>905</v>
      </c>
      <c r="C57">
        <v>13</v>
      </c>
      <c r="D57" t="s">
        <v>188</v>
      </c>
      <c r="E57">
        <v>40513.377256944441</v>
      </c>
      <c r="F57" t="s">
        <v>188</v>
      </c>
      <c r="G57">
        <v>40513.377256944441</v>
      </c>
      <c r="H57" t="s">
        <v>167</v>
      </c>
      <c r="J57" t="str">
        <f t="shared" si="0"/>
        <v>Adiponitrile</v>
      </c>
    </row>
    <row r="58" spans="1:10" x14ac:dyDescent="0.25">
      <c r="A58">
        <v>49</v>
      </c>
      <c r="B58" t="s">
        <v>905</v>
      </c>
      <c r="C58">
        <v>14</v>
      </c>
      <c r="D58" t="s">
        <v>188</v>
      </c>
      <c r="E58">
        <v>40513.377245370371</v>
      </c>
      <c r="F58" t="s">
        <v>188</v>
      </c>
      <c r="G58">
        <v>40513.377245370371</v>
      </c>
      <c r="H58" t="s">
        <v>167</v>
      </c>
      <c r="J58" t="str">
        <f t="shared" si="0"/>
        <v>Aldrin</v>
      </c>
    </row>
    <row r="59" spans="1:10" x14ac:dyDescent="0.25">
      <c r="A59">
        <v>370</v>
      </c>
      <c r="B59" t="s">
        <v>905</v>
      </c>
      <c r="C59">
        <v>15</v>
      </c>
      <c r="D59" t="s">
        <v>188</v>
      </c>
      <c r="E59">
        <v>40513.377256944441</v>
      </c>
      <c r="F59" t="s">
        <v>188</v>
      </c>
      <c r="G59">
        <v>40513.377256944441</v>
      </c>
      <c r="H59" t="s">
        <v>167</v>
      </c>
      <c r="J59" t="str">
        <f t="shared" si="0"/>
        <v>Allyl alcohol</v>
      </c>
    </row>
    <row r="60" spans="1:10" x14ac:dyDescent="0.25">
      <c r="A60">
        <v>53</v>
      </c>
      <c r="B60" t="s">
        <v>905</v>
      </c>
      <c r="C60">
        <v>16</v>
      </c>
      <c r="D60" t="s">
        <v>188</v>
      </c>
      <c r="E60">
        <v>40513.377245370371</v>
      </c>
      <c r="F60" t="s">
        <v>188</v>
      </c>
      <c r="G60">
        <v>40513.377245370371</v>
      </c>
      <c r="H60" t="s">
        <v>167</v>
      </c>
      <c r="J60" t="str">
        <f t="shared" si="0"/>
        <v>Allyl chloride</v>
      </c>
    </row>
    <row r="61" spans="1:10" x14ac:dyDescent="0.25">
      <c r="A61">
        <v>364</v>
      </c>
      <c r="B61" t="s">
        <v>905</v>
      </c>
      <c r="C61">
        <v>17</v>
      </c>
      <c r="D61" t="s">
        <v>188</v>
      </c>
      <c r="E61">
        <v>40513.377256944441</v>
      </c>
      <c r="F61" t="s">
        <v>188</v>
      </c>
      <c r="G61">
        <v>40513.377256944441</v>
      </c>
      <c r="H61" t="s">
        <v>167</v>
      </c>
      <c r="J61" t="str">
        <f t="shared" si="0"/>
        <v>Allyl glycidyl ether (AGE)</v>
      </c>
    </row>
    <row r="62" spans="1:10" x14ac:dyDescent="0.25">
      <c r="A62">
        <v>101</v>
      </c>
      <c r="B62" t="s">
        <v>905</v>
      </c>
      <c r="C62">
        <v>18</v>
      </c>
      <c r="D62" t="s">
        <v>188</v>
      </c>
      <c r="E62">
        <v>40513.377245370371</v>
      </c>
      <c r="F62" t="s">
        <v>188</v>
      </c>
      <c r="G62">
        <v>40513.377245370371</v>
      </c>
      <c r="H62" t="s">
        <v>167</v>
      </c>
      <c r="J62" t="str">
        <f t="shared" si="0"/>
        <v>Allyl propyl disulfide</v>
      </c>
    </row>
    <row r="63" spans="1:10" x14ac:dyDescent="0.25">
      <c r="A63">
        <v>115</v>
      </c>
      <c r="B63" t="s">
        <v>905</v>
      </c>
      <c r="C63">
        <v>614</v>
      </c>
      <c r="D63" t="s">
        <v>188</v>
      </c>
      <c r="E63">
        <v>40513.377245370371</v>
      </c>
      <c r="F63" t="s">
        <v>188</v>
      </c>
      <c r="G63">
        <v>40513.377245370371</v>
      </c>
      <c r="H63" t="s">
        <v>167</v>
      </c>
      <c r="J63" t="str">
        <f t="shared" si="0"/>
        <v>alphaMethyl styrene</v>
      </c>
    </row>
    <row r="64" spans="1:10" x14ac:dyDescent="0.25">
      <c r="A64">
        <v>566</v>
      </c>
      <c r="B64" t="s">
        <v>905</v>
      </c>
      <c r="C64">
        <v>24</v>
      </c>
      <c r="D64" t="s">
        <v>188</v>
      </c>
      <c r="E64">
        <v>40513.377268518518</v>
      </c>
      <c r="F64" t="s">
        <v>188</v>
      </c>
      <c r="G64">
        <v>40513.377268518518</v>
      </c>
      <c r="H64" t="s">
        <v>167</v>
      </c>
      <c r="J64" t="str">
        <f t="shared" si="0"/>
        <v>Aluminium oxide</v>
      </c>
    </row>
    <row r="65" spans="1:10" x14ac:dyDescent="0.25">
      <c r="A65">
        <v>253</v>
      </c>
      <c r="B65" t="s">
        <v>905</v>
      </c>
      <c r="C65">
        <v>23</v>
      </c>
      <c r="D65" t="s">
        <v>188</v>
      </c>
      <c r="E65">
        <v>40513.377256944441</v>
      </c>
      <c r="F65" t="s">
        <v>188</v>
      </c>
      <c r="G65">
        <v>40513.377256944441</v>
      </c>
      <c r="H65" t="s">
        <v>167</v>
      </c>
      <c r="J65" t="str">
        <f t="shared" si="0"/>
        <v>Aluminium, Alkyls, as Al</v>
      </c>
    </row>
    <row r="66" spans="1:10" x14ac:dyDescent="0.25">
      <c r="A66">
        <v>427</v>
      </c>
      <c r="B66" t="s">
        <v>905</v>
      </c>
      <c r="C66">
        <v>19</v>
      </c>
      <c r="D66" t="s">
        <v>188</v>
      </c>
      <c r="E66">
        <v>40513.377256944441</v>
      </c>
      <c r="F66" t="s">
        <v>188</v>
      </c>
      <c r="G66">
        <v>40513.377256944441</v>
      </c>
      <c r="H66" t="s">
        <v>167</v>
      </c>
      <c r="J66" t="str">
        <f t="shared" si="0"/>
        <v>Aluminium, Metal dust</v>
      </c>
    </row>
    <row r="67" spans="1:10" x14ac:dyDescent="0.25">
      <c r="A67">
        <v>493</v>
      </c>
      <c r="B67" t="s">
        <v>905</v>
      </c>
      <c r="C67">
        <v>20</v>
      </c>
      <c r="D67" t="s">
        <v>188</v>
      </c>
      <c r="E67">
        <v>40513.377268518518</v>
      </c>
      <c r="F67" t="s">
        <v>188</v>
      </c>
      <c r="G67">
        <v>40513.377268518518</v>
      </c>
      <c r="H67" t="s">
        <v>167</v>
      </c>
      <c r="J67" t="str">
        <f t="shared" ref="J67:J130" si="1">LOOKUP(,0/(C67=HAZD_ID),HAZD_NAME)</f>
        <v>Aluminium, Pyro powders, as Al</v>
      </c>
    </row>
    <row r="68" spans="1:10" x14ac:dyDescent="0.25">
      <c r="A68">
        <v>139</v>
      </c>
      <c r="B68" t="s">
        <v>905</v>
      </c>
      <c r="C68">
        <v>22</v>
      </c>
      <c r="D68" t="s">
        <v>188</v>
      </c>
      <c r="E68">
        <v>40513.377245370371</v>
      </c>
      <c r="F68" t="s">
        <v>188</v>
      </c>
      <c r="G68">
        <v>40513.377245370371</v>
      </c>
      <c r="H68" t="s">
        <v>167</v>
      </c>
      <c r="J68" t="str">
        <f t="shared" si="1"/>
        <v>Aluminium, Soluble salts, as Al</v>
      </c>
    </row>
    <row r="69" spans="1:10" x14ac:dyDescent="0.25">
      <c r="A69">
        <v>138</v>
      </c>
      <c r="B69" t="s">
        <v>905</v>
      </c>
      <c r="C69">
        <v>21</v>
      </c>
      <c r="D69" t="s">
        <v>188</v>
      </c>
      <c r="E69">
        <v>40513.377245370371</v>
      </c>
      <c r="F69" t="s">
        <v>188</v>
      </c>
      <c r="G69">
        <v>40513.377245370371</v>
      </c>
      <c r="H69" t="s">
        <v>167</v>
      </c>
      <c r="J69" t="str">
        <f t="shared" si="1"/>
        <v>Aluminium, Welding fumes, as Al</v>
      </c>
    </row>
    <row r="70" spans="1:10" x14ac:dyDescent="0.25">
      <c r="A70">
        <v>592</v>
      </c>
      <c r="B70" t="s">
        <v>905</v>
      </c>
      <c r="C70">
        <v>26</v>
      </c>
      <c r="D70" t="s">
        <v>188</v>
      </c>
      <c r="E70">
        <v>40513.377268518518</v>
      </c>
      <c r="F70" t="s">
        <v>188</v>
      </c>
      <c r="G70">
        <v>40513.377268518518</v>
      </c>
      <c r="H70" t="s">
        <v>167</v>
      </c>
      <c r="J70" t="str">
        <f t="shared" si="1"/>
        <v>Amitrole</v>
      </c>
    </row>
    <row r="71" spans="1:10" x14ac:dyDescent="0.25">
      <c r="A71">
        <v>285</v>
      </c>
      <c r="B71" t="s">
        <v>905</v>
      </c>
      <c r="C71">
        <v>27</v>
      </c>
      <c r="D71" t="s">
        <v>188</v>
      </c>
      <c r="E71">
        <v>40513.377256944441</v>
      </c>
      <c r="F71" t="s">
        <v>188</v>
      </c>
      <c r="G71">
        <v>40513.377256944441</v>
      </c>
      <c r="H71" t="s">
        <v>167</v>
      </c>
      <c r="J71" t="str">
        <f t="shared" si="1"/>
        <v>Ammonia</v>
      </c>
    </row>
    <row r="72" spans="1:10" x14ac:dyDescent="0.25">
      <c r="A72">
        <v>597</v>
      </c>
      <c r="B72" t="s">
        <v>905</v>
      </c>
      <c r="C72">
        <v>28</v>
      </c>
      <c r="D72" t="s">
        <v>188</v>
      </c>
      <c r="E72">
        <v>40513.377268518518</v>
      </c>
      <c r="F72" t="s">
        <v>188</v>
      </c>
      <c r="G72">
        <v>40513.377268518518</v>
      </c>
      <c r="H72" t="s">
        <v>167</v>
      </c>
      <c r="J72" t="str">
        <f t="shared" si="1"/>
        <v>Ammonium chloride fume</v>
      </c>
    </row>
    <row r="73" spans="1:10" x14ac:dyDescent="0.25">
      <c r="A73">
        <v>19</v>
      </c>
      <c r="B73" t="s">
        <v>905</v>
      </c>
      <c r="C73">
        <v>623</v>
      </c>
      <c r="D73" t="s">
        <v>188</v>
      </c>
      <c r="E73">
        <v>40513.377245370371</v>
      </c>
      <c r="F73" t="s">
        <v>188</v>
      </c>
      <c r="G73">
        <v>40513.377245370371</v>
      </c>
      <c r="H73" t="s">
        <v>167</v>
      </c>
      <c r="J73" t="str">
        <f t="shared" si="1"/>
        <v>Ammonium perfluorooctanoate</v>
      </c>
    </row>
    <row r="74" spans="1:10" x14ac:dyDescent="0.25">
      <c r="A74">
        <v>245</v>
      </c>
      <c r="B74" t="s">
        <v>905</v>
      </c>
      <c r="C74">
        <v>29</v>
      </c>
      <c r="D74" t="s">
        <v>188</v>
      </c>
      <c r="E74">
        <v>40513.377256944441</v>
      </c>
      <c r="F74" t="s">
        <v>188</v>
      </c>
      <c r="G74">
        <v>40513.377256944441</v>
      </c>
      <c r="H74" t="s">
        <v>167</v>
      </c>
      <c r="J74" t="str">
        <f t="shared" si="1"/>
        <v>Ammonium sulfamate</v>
      </c>
    </row>
    <row r="75" spans="1:10" x14ac:dyDescent="0.25">
      <c r="A75">
        <v>33</v>
      </c>
      <c r="B75" t="s">
        <v>905</v>
      </c>
      <c r="C75">
        <v>32</v>
      </c>
      <c r="D75" t="s">
        <v>188</v>
      </c>
      <c r="E75">
        <v>40513.377245370371</v>
      </c>
      <c r="F75" t="s">
        <v>188</v>
      </c>
      <c r="G75">
        <v>40513.377245370371</v>
      </c>
      <c r="H75" t="s">
        <v>167</v>
      </c>
      <c r="J75" t="str">
        <f t="shared" si="1"/>
        <v>Aniline</v>
      </c>
    </row>
    <row r="76" spans="1:10" x14ac:dyDescent="0.25">
      <c r="A76">
        <v>369</v>
      </c>
      <c r="B76" t="s">
        <v>905</v>
      </c>
      <c r="C76">
        <v>33</v>
      </c>
      <c r="D76" t="s">
        <v>188</v>
      </c>
      <c r="E76">
        <v>40513.377256944441</v>
      </c>
      <c r="F76" t="s">
        <v>188</v>
      </c>
      <c r="G76">
        <v>40513.377256944441</v>
      </c>
      <c r="H76" t="s">
        <v>167</v>
      </c>
      <c r="J76" t="str">
        <f t="shared" si="1"/>
        <v>Anisidine</v>
      </c>
    </row>
    <row r="77" spans="1:10" x14ac:dyDescent="0.25">
      <c r="A77">
        <v>407</v>
      </c>
      <c r="B77" t="s">
        <v>905</v>
      </c>
      <c r="C77">
        <v>34</v>
      </c>
      <c r="D77" t="s">
        <v>188</v>
      </c>
      <c r="E77">
        <v>40513.377256944441</v>
      </c>
      <c r="F77" t="s">
        <v>188</v>
      </c>
      <c r="G77">
        <v>40513.377256944441</v>
      </c>
      <c r="H77" t="s">
        <v>167</v>
      </c>
      <c r="J77" t="str">
        <f t="shared" si="1"/>
        <v>Antimony and compounds, as Sb</v>
      </c>
    </row>
    <row r="78" spans="1:10" x14ac:dyDescent="0.25">
      <c r="A78">
        <v>108</v>
      </c>
      <c r="B78" t="s">
        <v>905</v>
      </c>
      <c r="C78">
        <v>35</v>
      </c>
      <c r="D78" t="s">
        <v>188</v>
      </c>
      <c r="E78">
        <v>40513.377245370371</v>
      </c>
      <c r="F78" t="s">
        <v>188</v>
      </c>
      <c r="G78">
        <v>40513.377245370371</v>
      </c>
      <c r="H78" t="s">
        <v>167</v>
      </c>
      <c r="J78" t="str">
        <f t="shared" si="1"/>
        <v>Antimony trioxide, as Sb</v>
      </c>
    </row>
    <row r="79" spans="1:10" x14ac:dyDescent="0.25">
      <c r="A79">
        <v>365</v>
      </c>
      <c r="B79" t="s">
        <v>905</v>
      </c>
      <c r="C79">
        <v>36</v>
      </c>
      <c r="D79" t="s">
        <v>188</v>
      </c>
      <c r="E79">
        <v>40513.377256944441</v>
      </c>
      <c r="F79" t="s">
        <v>188</v>
      </c>
      <c r="G79">
        <v>40513.377256944441</v>
      </c>
      <c r="H79" t="s">
        <v>167</v>
      </c>
      <c r="J79" t="str">
        <f t="shared" si="1"/>
        <v>Arsenic, elemental and inorganic compounds, as As</v>
      </c>
    </row>
    <row r="80" spans="1:10" x14ac:dyDescent="0.25">
      <c r="A80">
        <v>55</v>
      </c>
      <c r="B80" t="s">
        <v>905</v>
      </c>
      <c r="C80">
        <v>37</v>
      </c>
      <c r="D80" t="s">
        <v>188</v>
      </c>
      <c r="E80">
        <v>40513.377245370371</v>
      </c>
      <c r="F80" t="s">
        <v>188</v>
      </c>
      <c r="G80">
        <v>40513.377245370371</v>
      </c>
      <c r="H80" t="s">
        <v>167</v>
      </c>
      <c r="J80" t="str">
        <f t="shared" si="1"/>
        <v>Arsine</v>
      </c>
    </row>
    <row r="81" spans="1:10" x14ac:dyDescent="0.25">
      <c r="A81">
        <v>1933</v>
      </c>
      <c r="B81" t="s">
        <v>905</v>
      </c>
      <c r="C81">
        <v>10679</v>
      </c>
      <c r="D81" t="s">
        <v>188</v>
      </c>
      <c r="E81">
        <v>42616.640833333331</v>
      </c>
      <c r="F81" t="s">
        <v>188</v>
      </c>
      <c r="G81">
        <v>42616.640833333331</v>
      </c>
      <c r="H81" t="s">
        <v>167</v>
      </c>
      <c r="J81" t="str">
        <f t="shared" si="1"/>
        <v>Asbestos (Air clearance)</v>
      </c>
    </row>
    <row r="82" spans="1:10" x14ac:dyDescent="0.25">
      <c r="A82">
        <v>579</v>
      </c>
      <c r="B82" t="s">
        <v>905</v>
      </c>
      <c r="C82">
        <v>587</v>
      </c>
      <c r="D82" t="s">
        <v>188</v>
      </c>
      <c r="E82">
        <v>40513.377268518518</v>
      </c>
      <c r="F82" t="s">
        <v>188</v>
      </c>
      <c r="G82">
        <v>40513.377268518518</v>
      </c>
      <c r="H82" t="s">
        <v>167</v>
      </c>
      <c r="J82" t="str">
        <f t="shared" si="1"/>
        <v>Asbestos (all forms)</v>
      </c>
    </row>
    <row r="83" spans="1:10" x14ac:dyDescent="0.25">
      <c r="A83">
        <v>452</v>
      </c>
      <c r="B83" t="s">
        <v>905</v>
      </c>
      <c r="C83">
        <v>38</v>
      </c>
      <c r="D83" t="s">
        <v>188</v>
      </c>
      <c r="E83">
        <v>40513.377256944441</v>
      </c>
      <c r="F83" t="s">
        <v>188</v>
      </c>
      <c r="G83">
        <v>40513.377256944441</v>
      </c>
      <c r="H83" t="s">
        <v>167</v>
      </c>
      <c r="J83" t="str">
        <f t="shared" si="1"/>
        <v>Asphalt (petroleum) fumes</v>
      </c>
    </row>
    <row r="84" spans="1:10" x14ac:dyDescent="0.25">
      <c r="A84">
        <v>85</v>
      </c>
      <c r="B84" t="s">
        <v>905</v>
      </c>
      <c r="C84">
        <v>39</v>
      </c>
      <c r="D84" t="s">
        <v>188</v>
      </c>
      <c r="E84">
        <v>40513.377245370371</v>
      </c>
      <c r="F84" t="s">
        <v>188</v>
      </c>
      <c r="G84">
        <v>40513.377245370371</v>
      </c>
      <c r="H84" t="s">
        <v>167</v>
      </c>
      <c r="J84" t="str">
        <f t="shared" si="1"/>
        <v>Atrazine</v>
      </c>
    </row>
    <row r="85" spans="1:10" x14ac:dyDescent="0.25">
      <c r="A85">
        <v>450</v>
      </c>
      <c r="B85" t="s">
        <v>905</v>
      </c>
      <c r="C85">
        <v>40</v>
      </c>
      <c r="D85" t="s">
        <v>188</v>
      </c>
      <c r="E85">
        <v>40513.377256944441</v>
      </c>
      <c r="F85" t="s">
        <v>188</v>
      </c>
      <c r="G85">
        <v>40513.377256944441</v>
      </c>
      <c r="H85" t="s">
        <v>167</v>
      </c>
      <c r="J85" t="str">
        <f t="shared" si="1"/>
        <v>Azinphos-methyl</v>
      </c>
    </row>
    <row r="86" spans="1:10" x14ac:dyDescent="0.25">
      <c r="A86">
        <v>494</v>
      </c>
      <c r="B86" t="s">
        <v>905</v>
      </c>
      <c r="C86">
        <v>42</v>
      </c>
      <c r="D86" t="s">
        <v>188</v>
      </c>
      <c r="E86">
        <v>40513.377268518518</v>
      </c>
      <c r="F86" t="s">
        <v>188</v>
      </c>
      <c r="G86">
        <v>40513.377268518518</v>
      </c>
      <c r="H86" t="s">
        <v>167</v>
      </c>
      <c r="J86" t="str">
        <f t="shared" si="1"/>
        <v>Barium sulfate</v>
      </c>
    </row>
    <row r="87" spans="1:10" x14ac:dyDescent="0.25">
      <c r="A87">
        <v>196</v>
      </c>
      <c r="B87" t="s">
        <v>905</v>
      </c>
      <c r="C87">
        <v>41</v>
      </c>
      <c r="D87" t="s">
        <v>188</v>
      </c>
      <c r="E87">
        <v>40513.377256944441</v>
      </c>
      <c r="F87" t="s">
        <v>188</v>
      </c>
      <c r="G87">
        <v>40513.377256944441</v>
      </c>
      <c r="H87" t="s">
        <v>167</v>
      </c>
      <c r="J87" t="str">
        <f t="shared" si="1"/>
        <v>Barium, soluble compounds, as Ba</v>
      </c>
    </row>
    <row r="88" spans="1:10" x14ac:dyDescent="0.25">
      <c r="A88">
        <v>182</v>
      </c>
      <c r="B88" t="s">
        <v>905</v>
      </c>
      <c r="C88">
        <v>43</v>
      </c>
      <c r="D88" t="s">
        <v>188</v>
      </c>
      <c r="E88">
        <v>40513.377256944441</v>
      </c>
      <c r="F88" t="s">
        <v>188</v>
      </c>
      <c r="G88">
        <v>40513.377256944441</v>
      </c>
      <c r="H88" t="s">
        <v>167</v>
      </c>
      <c r="J88" t="str">
        <f t="shared" si="1"/>
        <v>Benomyl</v>
      </c>
    </row>
    <row r="89" spans="1:10" x14ac:dyDescent="0.25">
      <c r="A89">
        <v>506</v>
      </c>
      <c r="B89" t="s">
        <v>905</v>
      </c>
      <c r="C89">
        <v>44</v>
      </c>
      <c r="D89" t="s">
        <v>188</v>
      </c>
      <c r="E89">
        <v>40513.377268518518</v>
      </c>
      <c r="F89" t="s">
        <v>188</v>
      </c>
      <c r="G89">
        <v>40513.377268518518</v>
      </c>
      <c r="H89" t="s">
        <v>167</v>
      </c>
      <c r="J89" t="str">
        <f t="shared" si="1"/>
        <v>Benzene</v>
      </c>
    </row>
    <row r="90" spans="1:10" x14ac:dyDescent="0.25">
      <c r="A90">
        <v>612</v>
      </c>
      <c r="B90" t="s">
        <v>905</v>
      </c>
      <c r="C90">
        <v>45</v>
      </c>
      <c r="D90" t="s">
        <v>188</v>
      </c>
      <c r="E90">
        <v>40513.377268518518</v>
      </c>
      <c r="F90" t="s">
        <v>188</v>
      </c>
      <c r="G90">
        <v>40513.377268518518</v>
      </c>
      <c r="H90" t="s">
        <v>167</v>
      </c>
      <c r="J90" t="str">
        <f t="shared" si="1"/>
        <v>Benzoyl peroxide</v>
      </c>
    </row>
    <row r="91" spans="1:10" x14ac:dyDescent="0.25">
      <c r="A91">
        <v>292</v>
      </c>
      <c r="B91" t="s">
        <v>905</v>
      </c>
      <c r="C91">
        <v>46</v>
      </c>
      <c r="D91" t="s">
        <v>188</v>
      </c>
      <c r="E91">
        <v>40513.377256944441</v>
      </c>
      <c r="F91" t="s">
        <v>188</v>
      </c>
      <c r="G91">
        <v>40513.377256944441</v>
      </c>
      <c r="H91" t="s">
        <v>167</v>
      </c>
      <c r="J91" t="str">
        <f t="shared" si="1"/>
        <v>Benzyl chloride</v>
      </c>
    </row>
    <row r="92" spans="1:10" x14ac:dyDescent="0.25">
      <c r="A92">
        <v>621</v>
      </c>
      <c r="B92" t="s">
        <v>905</v>
      </c>
      <c r="C92">
        <v>47</v>
      </c>
      <c r="D92" t="s">
        <v>188</v>
      </c>
      <c r="E92">
        <v>40513.377268518518</v>
      </c>
      <c r="F92" t="s">
        <v>188</v>
      </c>
      <c r="G92">
        <v>40513.377268518518</v>
      </c>
      <c r="H92" t="s">
        <v>167</v>
      </c>
      <c r="J92" t="str">
        <f t="shared" si="1"/>
        <v>Beryllium and compounds, as Be</v>
      </c>
    </row>
    <row r="93" spans="1:10" x14ac:dyDescent="0.25">
      <c r="A93">
        <v>569</v>
      </c>
      <c r="B93" t="s">
        <v>905</v>
      </c>
      <c r="C93">
        <v>121</v>
      </c>
      <c r="D93" t="s">
        <v>188</v>
      </c>
      <c r="E93">
        <v>40513.377268518518</v>
      </c>
      <c r="F93" t="s">
        <v>188</v>
      </c>
      <c r="G93">
        <v>40513.377268518518</v>
      </c>
      <c r="H93" t="s">
        <v>167</v>
      </c>
      <c r="J93" t="str">
        <f t="shared" si="1"/>
        <v>beta-Chloroprene (2-Chloro-1,3-butadiene)</v>
      </c>
    </row>
    <row r="94" spans="1:10" x14ac:dyDescent="0.25">
      <c r="A94">
        <v>436</v>
      </c>
      <c r="B94" t="s">
        <v>905</v>
      </c>
      <c r="C94">
        <v>615</v>
      </c>
      <c r="D94" t="s">
        <v>188</v>
      </c>
      <c r="E94">
        <v>40513.377256944441</v>
      </c>
      <c r="F94" t="s">
        <v>188</v>
      </c>
      <c r="G94">
        <v>40513.377256944441</v>
      </c>
      <c r="H94" t="s">
        <v>167</v>
      </c>
      <c r="J94" t="str">
        <f t="shared" si="1"/>
        <v>beta-Propiolactone</v>
      </c>
    </row>
    <row r="95" spans="1:10" x14ac:dyDescent="0.25">
      <c r="A95">
        <v>389</v>
      </c>
      <c r="B95" t="s">
        <v>905</v>
      </c>
      <c r="C95">
        <v>48</v>
      </c>
      <c r="D95" t="s">
        <v>188</v>
      </c>
      <c r="E95">
        <v>40513.377256944441</v>
      </c>
      <c r="F95" t="s">
        <v>188</v>
      </c>
      <c r="G95">
        <v>40513.377256944441</v>
      </c>
      <c r="H95" t="s">
        <v>167</v>
      </c>
      <c r="J95" t="str">
        <f t="shared" si="1"/>
        <v>Biphenyl</v>
      </c>
    </row>
    <row r="96" spans="1:10" x14ac:dyDescent="0.25">
      <c r="A96">
        <v>351</v>
      </c>
      <c r="B96" t="s">
        <v>905</v>
      </c>
      <c r="C96">
        <v>117</v>
      </c>
      <c r="D96" t="s">
        <v>188</v>
      </c>
      <c r="E96">
        <v>40513.377256944441</v>
      </c>
      <c r="F96" t="s">
        <v>188</v>
      </c>
      <c r="G96">
        <v>40513.377256944441</v>
      </c>
      <c r="H96" t="s">
        <v>167</v>
      </c>
      <c r="J96" t="str">
        <f t="shared" si="1"/>
        <v>bis (Chloromethyl) ether</v>
      </c>
    </row>
    <row r="97" spans="1:10" x14ac:dyDescent="0.25">
      <c r="A97">
        <v>401</v>
      </c>
      <c r="B97" t="s">
        <v>905</v>
      </c>
      <c r="C97">
        <v>50</v>
      </c>
      <c r="D97" t="s">
        <v>188</v>
      </c>
      <c r="E97">
        <v>40513.377256944441</v>
      </c>
      <c r="F97" t="s">
        <v>188</v>
      </c>
      <c r="G97">
        <v>40513.377256944441</v>
      </c>
      <c r="H97" t="s">
        <v>167</v>
      </c>
      <c r="J97" t="str">
        <f t="shared" si="1"/>
        <v>Bismuth telluride, Se-doped</v>
      </c>
    </row>
    <row r="98" spans="1:10" x14ac:dyDescent="0.25">
      <c r="A98">
        <v>564</v>
      </c>
      <c r="B98" t="s">
        <v>905</v>
      </c>
      <c r="C98">
        <v>49</v>
      </c>
      <c r="D98" t="s">
        <v>188</v>
      </c>
      <c r="E98">
        <v>40513.377268518518</v>
      </c>
      <c r="F98" t="s">
        <v>188</v>
      </c>
      <c r="G98">
        <v>40513.377268518518</v>
      </c>
      <c r="H98" t="s">
        <v>167</v>
      </c>
      <c r="J98" t="str">
        <f t="shared" si="1"/>
        <v>Bismuth telluride, Undoped</v>
      </c>
    </row>
    <row r="99" spans="1:10" x14ac:dyDescent="0.25">
      <c r="A99">
        <v>112</v>
      </c>
      <c r="B99" t="s">
        <v>905</v>
      </c>
      <c r="C99">
        <v>51</v>
      </c>
      <c r="D99" t="s">
        <v>188</v>
      </c>
      <c r="E99">
        <v>40513.377245370371</v>
      </c>
      <c r="F99" t="s">
        <v>188</v>
      </c>
      <c r="G99">
        <v>40513.377245370371</v>
      </c>
      <c r="H99" t="s">
        <v>167</v>
      </c>
      <c r="J99" t="str">
        <f t="shared" si="1"/>
        <v>Borates, tetra sodium salts, Anhydrous</v>
      </c>
    </row>
    <row r="100" spans="1:10" x14ac:dyDescent="0.25">
      <c r="A100">
        <v>338</v>
      </c>
      <c r="B100" t="s">
        <v>905</v>
      </c>
      <c r="C100">
        <v>52</v>
      </c>
      <c r="D100" t="s">
        <v>188</v>
      </c>
      <c r="E100">
        <v>40513.377256944441</v>
      </c>
      <c r="F100" t="s">
        <v>188</v>
      </c>
      <c r="G100">
        <v>40513.377256944441</v>
      </c>
      <c r="H100" t="s">
        <v>167</v>
      </c>
      <c r="J100" t="str">
        <f t="shared" si="1"/>
        <v>Borates, tetra sodium salts, Decahydrate</v>
      </c>
    </row>
    <row r="101" spans="1:10" x14ac:dyDescent="0.25">
      <c r="A101">
        <v>68</v>
      </c>
      <c r="B101" t="s">
        <v>905</v>
      </c>
      <c r="C101">
        <v>53</v>
      </c>
      <c r="D101" t="s">
        <v>188</v>
      </c>
      <c r="E101">
        <v>40513.377245370371</v>
      </c>
      <c r="F101" t="s">
        <v>188</v>
      </c>
      <c r="G101">
        <v>40513.377245370371</v>
      </c>
      <c r="H101" t="s">
        <v>167</v>
      </c>
      <c r="J101" t="str">
        <f t="shared" si="1"/>
        <v>Borates, tetra sodium salts, Pentahydrate</v>
      </c>
    </row>
    <row r="102" spans="1:10" x14ac:dyDescent="0.25">
      <c r="A102">
        <v>388</v>
      </c>
      <c r="B102" t="s">
        <v>905</v>
      </c>
      <c r="C102">
        <v>54</v>
      </c>
      <c r="D102" t="s">
        <v>188</v>
      </c>
      <c r="E102">
        <v>40513.377256944441</v>
      </c>
      <c r="F102" t="s">
        <v>188</v>
      </c>
      <c r="G102">
        <v>40513.377256944441</v>
      </c>
      <c r="H102" t="s">
        <v>167</v>
      </c>
      <c r="J102" t="str">
        <f t="shared" si="1"/>
        <v>Boron oxide</v>
      </c>
    </row>
    <row r="103" spans="1:10" x14ac:dyDescent="0.25">
      <c r="A103">
        <v>56</v>
      </c>
      <c r="B103" t="s">
        <v>905</v>
      </c>
      <c r="C103">
        <v>55</v>
      </c>
      <c r="D103" t="s">
        <v>188</v>
      </c>
      <c r="E103">
        <v>40513.377245370371</v>
      </c>
      <c r="F103" t="s">
        <v>188</v>
      </c>
      <c r="G103">
        <v>40513.377245370371</v>
      </c>
      <c r="H103" t="s">
        <v>167</v>
      </c>
      <c r="J103" t="str">
        <f t="shared" si="1"/>
        <v>Boron tribromide</v>
      </c>
    </row>
    <row r="104" spans="1:10" x14ac:dyDescent="0.25">
      <c r="A104">
        <v>128</v>
      </c>
      <c r="B104" t="s">
        <v>905</v>
      </c>
      <c r="C104">
        <v>56</v>
      </c>
      <c r="D104" t="s">
        <v>188</v>
      </c>
      <c r="E104">
        <v>40513.377245370371</v>
      </c>
      <c r="F104" t="s">
        <v>188</v>
      </c>
      <c r="G104">
        <v>40513.377245370371</v>
      </c>
      <c r="H104" t="s">
        <v>167</v>
      </c>
      <c r="J104" t="str">
        <f t="shared" si="1"/>
        <v>Boron trifluoride</v>
      </c>
    </row>
    <row r="105" spans="1:10" x14ac:dyDescent="0.25">
      <c r="A105">
        <v>417</v>
      </c>
      <c r="B105" t="s">
        <v>905</v>
      </c>
      <c r="C105">
        <v>57</v>
      </c>
      <c r="D105" t="s">
        <v>188</v>
      </c>
      <c r="E105">
        <v>40513.377256944441</v>
      </c>
      <c r="F105" t="s">
        <v>188</v>
      </c>
      <c r="G105">
        <v>40513.377256944441</v>
      </c>
      <c r="H105" t="s">
        <v>167</v>
      </c>
      <c r="J105" t="str">
        <f t="shared" si="1"/>
        <v>Bromacil</v>
      </c>
    </row>
    <row r="106" spans="1:10" x14ac:dyDescent="0.25">
      <c r="A106">
        <v>518</v>
      </c>
      <c r="B106" t="s">
        <v>905</v>
      </c>
      <c r="C106">
        <v>58</v>
      </c>
      <c r="D106" t="s">
        <v>188</v>
      </c>
      <c r="E106">
        <v>40513.377268518518</v>
      </c>
      <c r="F106" t="s">
        <v>188</v>
      </c>
      <c r="G106">
        <v>40513.377268518518</v>
      </c>
      <c r="H106" t="s">
        <v>167</v>
      </c>
      <c r="J106" t="str">
        <f t="shared" si="1"/>
        <v>Bromine</v>
      </c>
    </row>
    <row r="107" spans="1:10" x14ac:dyDescent="0.25">
      <c r="A107">
        <v>209</v>
      </c>
      <c r="B107" t="s">
        <v>905</v>
      </c>
      <c r="C107">
        <v>59</v>
      </c>
      <c r="D107" t="s">
        <v>188</v>
      </c>
      <c r="E107">
        <v>40513.377256944441</v>
      </c>
      <c r="F107" t="s">
        <v>188</v>
      </c>
      <c r="G107">
        <v>40513.377256944441</v>
      </c>
      <c r="H107" t="s">
        <v>167</v>
      </c>
      <c r="J107" t="str">
        <f t="shared" si="1"/>
        <v>Bromine pentafluoride</v>
      </c>
    </row>
    <row r="108" spans="1:10" x14ac:dyDescent="0.25">
      <c r="A108">
        <v>201</v>
      </c>
      <c r="B108" t="s">
        <v>905</v>
      </c>
      <c r="C108">
        <v>60</v>
      </c>
      <c r="D108" t="s">
        <v>188</v>
      </c>
      <c r="E108">
        <v>40513.377256944441</v>
      </c>
      <c r="F108" t="s">
        <v>188</v>
      </c>
      <c r="G108">
        <v>40513.377256944441</v>
      </c>
      <c r="H108" t="s">
        <v>167</v>
      </c>
      <c r="J108" t="str">
        <f t="shared" si="1"/>
        <v>Bromoform</v>
      </c>
    </row>
    <row r="109" spans="1:10" x14ac:dyDescent="0.25">
      <c r="A109">
        <v>217</v>
      </c>
      <c r="B109" t="s">
        <v>905</v>
      </c>
      <c r="C109">
        <v>62</v>
      </c>
      <c r="D109" t="s">
        <v>188</v>
      </c>
      <c r="E109">
        <v>40513.377256944441</v>
      </c>
      <c r="F109" t="s">
        <v>188</v>
      </c>
      <c r="G109">
        <v>40513.377256944441</v>
      </c>
      <c r="H109" t="s">
        <v>167</v>
      </c>
      <c r="J109" t="str">
        <f t="shared" si="1"/>
        <v>Butane</v>
      </c>
    </row>
    <row r="110" spans="1:10" x14ac:dyDescent="0.25">
      <c r="A110">
        <v>210</v>
      </c>
      <c r="B110" t="s">
        <v>905</v>
      </c>
      <c r="C110">
        <v>599</v>
      </c>
      <c r="D110" t="s">
        <v>188</v>
      </c>
      <c r="E110">
        <v>40513.377256944441</v>
      </c>
      <c r="F110" t="s">
        <v>188</v>
      </c>
      <c r="G110">
        <v>40513.377256944441</v>
      </c>
      <c r="H110" t="s">
        <v>167</v>
      </c>
      <c r="J110" t="str">
        <f t="shared" si="1"/>
        <v>Butyl Cellosolve</v>
      </c>
    </row>
    <row r="111" spans="1:10" x14ac:dyDescent="0.25">
      <c r="A111">
        <v>98</v>
      </c>
      <c r="B111" t="s">
        <v>905</v>
      </c>
      <c r="C111">
        <v>74</v>
      </c>
      <c r="D111" t="s">
        <v>188</v>
      </c>
      <c r="E111">
        <v>40513.377245370371</v>
      </c>
      <c r="F111" t="s">
        <v>188</v>
      </c>
      <c r="G111">
        <v>40513.377245370371</v>
      </c>
      <c r="H111" t="s">
        <v>167</v>
      </c>
      <c r="J111" t="str">
        <f t="shared" si="1"/>
        <v>Butyl mercaptan (Butanethiol)</v>
      </c>
    </row>
    <row r="112" spans="1:10" x14ac:dyDescent="0.25">
      <c r="A112">
        <v>187</v>
      </c>
      <c r="B112" t="s">
        <v>905</v>
      </c>
      <c r="C112">
        <v>613</v>
      </c>
      <c r="D112" t="s">
        <v>188</v>
      </c>
      <c r="E112">
        <v>40513.377256944441</v>
      </c>
      <c r="F112" t="s">
        <v>188</v>
      </c>
      <c r="G112">
        <v>40513.377256944441</v>
      </c>
      <c r="H112" t="s">
        <v>167</v>
      </c>
      <c r="J112" t="str">
        <f t="shared" si="1"/>
        <v>Cadmium, Compounds, as Cd</v>
      </c>
    </row>
    <row r="113" spans="1:10" x14ac:dyDescent="0.25">
      <c r="A113">
        <v>449</v>
      </c>
      <c r="B113" t="s">
        <v>905</v>
      </c>
      <c r="C113">
        <v>77</v>
      </c>
      <c r="D113" t="s">
        <v>188</v>
      </c>
      <c r="E113">
        <v>40513.377256944441</v>
      </c>
      <c r="F113" t="s">
        <v>188</v>
      </c>
      <c r="G113">
        <v>40513.377256944441</v>
      </c>
      <c r="H113" t="s">
        <v>167</v>
      </c>
      <c r="J113" t="str">
        <f t="shared" si="1"/>
        <v>Cadmium, Elemental, as Cd</v>
      </c>
    </row>
    <row r="114" spans="1:10" x14ac:dyDescent="0.25">
      <c r="A114">
        <v>165</v>
      </c>
      <c r="B114" t="s">
        <v>905</v>
      </c>
      <c r="C114">
        <v>78</v>
      </c>
      <c r="D114" t="s">
        <v>188</v>
      </c>
      <c r="E114">
        <v>40513.377245370371</v>
      </c>
      <c r="F114" t="s">
        <v>188</v>
      </c>
      <c r="G114">
        <v>40513.377245370371</v>
      </c>
      <c r="H114" t="s">
        <v>167</v>
      </c>
      <c r="J114" t="str">
        <f t="shared" si="1"/>
        <v>Calcium carbonate (Limestone, Marble)</v>
      </c>
    </row>
    <row r="115" spans="1:10" x14ac:dyDescent="0.25">
      <c r="A115">
        <v>502</v>
      </c>
      <c r="B115" t="s">
        <v>905</v>
      </c>
      <c r="C115">
        <v>79</v>
      </c>
      <c r="D115" t="s">
        <v>188</v>
      </c>
      <c r="E115">
        <v>40513.377268518518</v>
      </c>
      <c r="F115" t="s">
        <v>188</v>
      </c>
      <c r="G115">
        <v>40513.377268518518</v>
      </c>
      <c r="H115" t="s">
        <v>167</v>
      </c>
      <c r="J115" t="str">
        <f t="shared" si="1"/>
        <v>Calcium chromate, as Cr</v>
      </c>
    </row>
    <row r="116" spans="1:10" x14ac:dyDescent="0.25">
      <c r="A116">
        <v>442</v>
      </c>
      <c r="B116" t="s">
        <v>905</v>
      </c>
      <c r="C116">
        <v>80</v>
      </c>
      <c r="D116" t="s">
        <v>188</v>
      </c>
      <c r="E116">
        <v>40513.377256944441</v>
      </c>
      <c r="F116" t="s">
        <v>188</v>
      </c>
      <c r="G116">
        <v>40513.377256944441</v>
      </c>
      <c r="H116" t="s">
        <v>167</v>
      </c>
      <c r="J116" t="str">
        <f t="shared" si="1"/>
        <v>Calcium cyanamide</v>
      </c>
    </row>
    <row r="117" spans="1:10" x14ac:dyDescent="0.25">
      <c r="A117">
        <v>306</v>
      </c>
      <c r="B117" t="s">
        <v>905</v>
      </c>
      <c r="C117">
        <v>81</v>
      </c>
      <c r="D117" t="s">
        <v>188</v>
      </c>
      <c r="E117">
        <v>40513.377256944441</v>
      </c>
      <c r="F117" t="s">
        <v>188</v>
      </c>
      <c r="G117">
        <v>40513.377256944441</v>
      </c>
      <c r="H117" t="s">
        <v>167</v>
      </c>
      <c r="J117" t="str">
        <f t="shared" si="1"/>
        <v>Calcium cyanide</v>
      </c>
    </row>
    <row r="118" spans="1:10" x14ac:dyDescent="0.25">
      <c r="A118">
        <v>563</v>
      </c>
      <c r="B118" t="s">
        <v>905</v>
      </c>
      <c r="C118">
        <v>82</v>
      </c>
      <c r="D118" t="s">
        <v>188</v>
      </c>
      <c r="E118">
        <v>40513.377268518518</v>
      </c>
      <c r="F118" t="s">
        <v>188</v>
      </c>
      <c r="G118">
        <v>40513.377268518518</v>
      </c>
      <c r="H118" t="s">
        <v>167</v>
      </c>
      <c r="J118" t="str">
        <f t="shared" si="1"/>
        <v>Calcium hydroxide</v>
      </c>
    </row>
    <row r="119" spans="1:10" x14ac:dyDescent="0.25">
      <c r="A119">
        <v>249</v>
      </c>
      <c r="B119" t="s">
        <v>905</v>
      </c>
      <c r="C119">
        <v>83</v>
      </c>
      <c r="D119" t="s">
        <v>188</v>
      </c>
      <c r="E119">
        <v>40513.377256944441</v>
      </c>
      <c r="F119" t="s">
        <v>188</v>
      </c>
      <c r="G119">
        <v>40513.377256944441</v>
      </c>
      <c r="H119" t="s">
        <v>167</v>
      </c>
      <c r="J119" t="str">
        <f t="shared" si="1"/>
        <v>Calcium oxide</v>
      </c>
    </row>
    <row r="120" spans="1:10" x14ac:dyDescent="0.25">
      <c r="A120">
        <v>610</v>
      </c>
      <c r="B120" t="s">
        <v>905</v>
      </c>
      <c r="C120">
        <v>84</v>
      </c>
      <c r="D120" t="s">
        <v>188</v>
      </c>
      <c r="E120">
        <v>40513.377268518518</v>
      </c>
      <c r="F120" t="s">
        <v>188</v>
      </c>
      <c r="G120">
        <v>40513.377268518518</v>
      </c>
      <c r="H120" t="s">
        <v>167</v>
      </c>
      <c r="J120" t="str">
        <f t="shared" si="1"/>
        <v>Calcium silicate</v>
      </c>
    </row>
    <row r="121" spans="1:10" x14ac:dyDescent="0.25">
      <c r="A121">
        <v>280</v>
      </c>
      <c r="B121" t="s">
        <v>905</v>
      </c>
      <c r="C121">
        <v>85</v>
      </c>
      <c r="D121" t="s">
        <v>188</v>
      </c>
      <c r="E121">
        <v>40513.377256944441</v>
      </c>
      <c r="F121" t="s">
        <v>188</v>
      </c>
      <c r="G121">
        <v>40513.377256944441</v>
      </c>
      <c r="H121" t="s">
        <v>167</v>
      </c>
      <c r="J121" t="str">
        <f t="shared" si="1"/>
        <v>Calcium sulfate</v>
      </c>
    </row>
    <row r="122" spans="1:10" x14ac:dyDescent="0.25">
      <c r="A122">
        <v>492</v>
      </c>
      <c r="B122" t="s">
        <v>905</v>
      </c>
      <c r="C122">
        <v>86</v>
      </c>
      <c r="D122" t="s">
        <v>188</v>
      </c>
      <c r="E122">
        <v>40513.377268518518</v>
      </c>
      <c r="F122" t="s">
        <v>188</v>
      </c>
      <c r="G122">
        <v>40513.377268518518</v>
      </c>
      <c r="H122" t="s">
        <v>167</v>
      </c>
      <c r="J122" t="str">
        <f t="shared" si="1"/>
        <v>Camphor</v>
      </c>
    </row>
    <row r="123" spans="1:10" x14ac:dyDescent="0.25">
      <c r="A123">
        <v>184</v>
      </c>
      <c r="B123" t="s">
        <v>905</v>
      </c>
      <c r="C123">
        <v>87</v>
      </c>
      <c r="D123" t="s">
        <v>188</v>
      </c>
      <c r="E123">
        <v>40513.377256944441</v>
      </c>
      <c r="F123" t="s">
        <v>188</v>
      </c>
      <c r="G123">
        <v>40513.377256944441</v>
      </c>
      <c r="H123" t="s">
        <v>167</v>
      </c>
      <c r="J123" t="str">
        <f t="shared" si="1"/>
        <v>Caprolactam, Dust</v>
      </c>
    </row>
    <row r="124" spans="1:10" x14ac:dyDescent="0.25">
      <c r="A124">
        <v>507</v>
      </c>
      <c r="B124" t="s">
        <v>905</v>
      </c>
      <c r="C124">
        <v>88</v>
      </c>
      <c r="D124" t="s">
        <v>188</v>
      </c>
      <c r="E124">
        <v>40513.377268518518</v>
      </c>
      <c r="F124" t="s">
        <v>188</v>
      </c>
      <c r="G124">
        <v>40513.377268518518</v>
      </c>
      <c r="H124" t="s">
        <v>167</v>
      </c>
      <c r="J124" t="str">
        <f t="shared" si="1"/>
        <v>Caprolactam, Vapour</v>
      </c>
    </row>
    <row r="125" spans="1:10" x14ac:dyDescent="0.25">
      <c r="A125">
        <v>130</v>
      </c>
      <c r="B125" t="s">
        <v>905</v>
      </c>
      <c r="C125">
        <v>89</v>
      </c>
      <c r="D125" t="s">
        <v>188</v>
      </c>
      <c r="E125">
        <v>40513.377245370371</v>
      </c>
      <c r="F125" t="s">
        <v>188</v>
      </c>
      <c r="G125">
        <v>40513.377245370371</v>
      </c>
      <c r="H125" t="s">
        <v>167</v>
      </c>
      <c r="J125" t="str">
        <f t="shared" si="1"/>
        <v>Captafol</v>
      </c>
    </row>
    <row r="126" spans="1:10" x14ac:dyDescent="0.25">
      <c r="A126">
        <v>190</v>
      </c>
      <c r="B126" t="s">
        <v>905</v>
      </c>
      <c r="C126">
        <v>90</v>
      </c>
      <c r="D126" t="s">
        <v>188</v>
      </c>
      <c r="E126">
        <v>40513.377256944441</v>
      </c>
      <c r="F126" t="s">
        <v>188</v>
      </c>
      <c r="G126">
        <v>40513.377256944441</v>
      </c>
      <c r="H126" t="s">
        <v>167</v>
      </c>
      <c r="J126" t="str">
        <f t="shared" si="1"/>
        <v>Captan</v>
      </c>
    </row>
    <row r="127" spans="1:10" x14ac:dyDescent="0.25">
      <c r="A127">
        <v>465</v>
      </c>
      <c r="B127" t="s">
        <v>905</v>
      </c>
      <c r="C127">
        <v>91</v>
      </c>
      <c r="D127" t="s">
        <v>188</v>
      </c>
      <c r="E127">
        <v>40513.377268518518</v>
      </c>
      <c r="F127" t="s">
        <v>188</v>
      </c>
      <c r="G127">
        <v>40513.377268518518</v>
      </c>
      <c r="H127" t="s">
        <v>167</v>
      </c>
      <c r="J127" t="str">
        <f t="shared" si="1"/>
        <v>Carbaryl</v>
      </c>
    </row>
    <row r="128" spans="1:10" x14ac:dyDescent="0.25">
      <c r="A128">
        <v>317</v>
      </c>
      <c r="B128" t="s">
        <v>905</v>
      </c>
      <c r="C128">
        <v>92</v>
      </c>
      <c r="D128" t="s">
        <v>188</v>
      </c>
      <c r="E128">
        <v>40513.377256944441</v>
      </c>
      <c r="F128" t="s">
        <v>188</v>
      </c>
      <c r="G128">
        <v>40513.377256944441</v>
      </c>
      <c r="H128" t="s">
        <v>167</v>
      </c>
      <c r="J128" t="str">
        <f t="shared" si="1"/>
        <v>Carbofuran</v>
      </c>
    </row>
    <row r="129" spans="1:10" x14ac:dyDescent="0.25">
      <c r="A129">
        <v>76</v>
      </c>
      <c r="B129" t="s">
        <v>905</v>
      </c>
      <c r="C129">
        <v>93</v>
      </c>
      <c r="D129" t="s">
        <v>188</v>
      </c>
      <c r="E129">
        <v>40513.377245370371</v>
      </c>
      <c r="F129" t="s">
        <v>188</v>
      </c>
      <c r="G129">
        <v>40513.377245370371</v>
      </c>
      <c r="H129" t="s">
        <v>167</v>
      </c>
      <c r="J129" t="str">
        <f t="shared" si="1"/>
        <v>Carbon black</v>
      </c>
    </row>
    <row r="130" spans="1:10" x14ac:dyDescent="0.25">
      <c r="A130">
        <v>328</v>
      </c>
      <c r="B130" t="s">
        <v>905</v>
      </c>
      <c r="C130">
        <v>94</v>
      </c>
      <c r="D130" t="s">
        <v>188</v>
      </c>
      <c r="E130">
        <v>40513.377256944441</v>
      </c>
      <c r="F130" t="s">
        <v>188</v>
      </c>
      <c r="G130">
        <v>40513.377256944441</v>
      </c>
      <c r="H130" t="s">
        <v>167</v>
      </c>
      <c r="J130" t="str">
        <f t="shared" si="1"/>
        <v>Carbon dioxide</v>
      </c>
    </row>
    <row r="131" spans="1:10" x14ac:dyDescent="0.25">
      <c r="A131">
        <v>30</v>
      </c>
      <c r="B131" t="s">
        <v>905</v>
      </c>
      <c r="C131">
        <v>95</v>
      </c>
      <c r="D131" t="s">
        <v>188</v>
      </c>
      <c r="E131">
        <v>40513.377245370371</v>
      </c>
      <c r="F131" t="s">
        <v>188</v>
      </c>
      <c r="G131">
        <v>40513.377245370371</v>
      </c>
      <c r="H131" t="s">
        <v>167</v>
      </c>
      <c r="J131" t="str">
        <f t="shared" ref="J131:J194" si="2">LOOKUP(,0/(C131=HAZD_ID),HAZD_NAME)</f>
        <v>Carbon disulfide</v>
      </c>
    </row>
    <row r="132" spans="1:10" x14ac:dyDescent="0.25">
      <c r="A132">
        <v>341</v>
      </c>
      <c r="B132" t="s">
        <v>905</v>
      </c>
      <c r="C132">
        <v>96</v>
      </c>
      <c r="D132" t="s">
        <v>188</v>
      </c>
      <c r="E132">
        <v>40513.377256944441</v>
      </c>
      <c r="F132" t="s">
        <v>188</v>
      </c>
      <c r="G132">
        <v>40513.377256944441</v>
      </c>
      <c r="H132" t="s">
        <v>167</v>
      </c>
      <c r="J132" t="str">
        <f t="shared" si="2"/>
        <v>Carbon monoxide</v>
      </c>
    </row>
    <row r="133" spans="1:10" x14ac:dyDescent="0.25">
      <c r="A133">
        <v>132</v>
      </c>
      <c r="B133" t="s">
        <v>905</v>
      </c>
      <c r="C133">
        <v>97</v>
      </c>
      <c r="D133" t="s">
        <v>188</v>
      </c>
      <c r="E133">
        <v>40513.377245370371</v>
      </c>
      <c r="F133" t="s">
        <v>188</v>
      </c>
      <c r="G133">
        <v>40513.377245370371</v>
      </c>
      <c r="H133" t="s">
        <v>167</v>
      </c>
      <c r="J133" t="str">
        <f t="shared" si="2"/>
        <v>Carbon tetrabromide</v>
      </c>
    </row>
    <row r="134" spans="1:10" x14ac:dyDescent="0.25">
      <c r="A134">
        <v>461</v>
      </c>
      <c r="B134" t="s">
        <v>905</v>
      </c>
      <c r="C134">
        <v>98</v>
      </c>
      <c r="D134" t="s">
        <v>188</v>
      </c>
      <c r="E134">
        <v>40513.377256944441</v>
      </c>
      <c r="F134" t="s">
        <v>188</v>
      </c>
      <c r="G134">
        <v>40513.377256944441</v>
      </c>
      <c r="H134" t="s">
        <v>167</v>
      </c>
      <c r="J134" t="str">
        <f t="shared" si="2"/>
        <v>Carbon tetrachloride (Tetrachloromethane)</v>
      </c>
    </row>
    <row r="135" spans="1:10" x14ac:dyDescent="0.25">
      <c r="A135">
        <v>127</v>
      </c>
      <c r="B135" t="s">
        <v>905</v>
      </c>
      <c r="C135">
        <v>99</v>
      </c>
      <c r="D135" t="s">
        <v>188</v>
      </c>
      <c r="E135">
        <v>40513.377245370371</v>
      </c>
      <c r="F135" t="s">
        <v>188</v>
      </c>
      <c r="G135">
        <v>40513.377245370371</v>
      </c>
      <c r="H135" t="s">
        <v>167</v>
      </c>
      <c r="J135" t="str">
        <f t="shared" si="2"/>
        <v>Carbonyl fluoride</v>
      </c>
    </row>
    <row r="136" spans="1:10" x14ac:dyDescent="0.25">
      <c r="A136">
        <v>275</v>
      </c>
      <c r="B136" t="s">
        <v>905</v>
      </c>
      <c r="C136">
        <v>100</v>
      </c>
      <c r="D136" t="s">
        <v>188</v>
      </c>
      <c r="E136">
        <v>40513.377256944441</v>
      </c>
      <c r="F136" t="s">
        <v>188</v>
      </c>
      <c r="G136">
        <v>40513.377256944441</v>
      </c>
      <c r="H136" t="s">
        <v>167</v>
      </c>
      <c r="J136" t="str">
        <f t="shared" si="2"/>
        <v>Catechol (Pyrocatechol)</v>
      </c>
    </row>
    <row r="137" spans="1:10" x14ac:dyDescent="0.25">
      <c r="A137">
        <v>577</v>
      </c>
      <c r="B137" t="s">
        <v>905</v>
      </c>
      <c r="C137">
        <v>101</v>
      </c>
      <c r="D137" t="s">
        <v>188</v>
      </c>
      <c r="E137">
        <v>40513.377268518518</v>
      </c>
      <c r="F137" t="s">
        <v>188</v>
      </c>
      <c r="G137">
        <v>40513.377268518518</v>
      </c>
      <c r="H137" t="s">
        <v>167</v>
      </c>
      <c r="J137" t="str">
        <f t="shared" si="2"/>
        <v>Cellulose</v>
      </c>
    </row>
    <row r="138" spans="1:10" x14ac:dyDescent="0.25">
      <c r="A138">
        <v>396</v>
      </c>
      <c r="B138" t="s">
        <v>905</v>
      </c>
      <c r="C138">
        <v>102</v>
      </c>
      <c r="D138" t="s">
        <v>188</v>
      </c>
      <c r="E138">
        <v>40513.377256944441</v>
      </c>
      <c r="F138" t="s">
        <v>188</v>
      </c>
      <c r="G138">
        <v>40513.377256944441</v>
      </c>
      <c r="H138" t="s">
        <v>167</v>
      </c>
      <c r="J138" t="str">
        <f t="shared" si="2"/>
        <v>Cesium hydroxide</v>
      </c>
    </row>
    <row r="139" spans="1:10" x14ac:dyDescent="0.25">
      <c r="A139">
        <v>91</v>
      </c>
      <c r="B139" t="s">
        <v>905</v>
      </c>
      <c r="C139">
        <v>103</v>
      </c>
      <c r="D139" t="s">
        <v>188</v>
      </c>
      <c r="E139">
        <v>40513.377245370371</v>
      </c>
      <c r="F139" t="s">
        <v>188</v>
      </c>
      <c r="G139">
        <v>40513.377245370371</v>
      </c>
      <c r="H139" t="s">
        <v>167</v>
      </c>
      <c r="J139" t="str">
        <f t="shared" si="2"/>
        <v>Chlordane</v>
      </c>
    </row>
    <row r="140" spans="1:10" x14ac:dyDescent="0.25">
      <c r="A140">
        <v>296</v>
      </c>
      <c r="B140" t="s">
        <v>905</v>
      </c>
      <c r="C140">
        <v>104</v>
      </c>
      <c r="D140" t="s">
        <v>188</v>
      </c>
      <c r="E140">
        <v>40513.377256944441</v>
      </c>
      <c r="F140" t="s">
        <v>188</v>
      </c>
      <c r="G140">
        <v>40513.377256944441</v>
      </c>
      <c r="H140" t="s">
        <v>167</v>
      </c>
      <c r="J140" t="str">
        <f t="shared" si="2"/>
        <v>Chlorinated camphene (Toxaphene)</v>
      </c>
    </row>
    <row r="141" spans="1:10" x14ac:dyDescent="0.25">
      <c r="A141">
        <v>599</v>
      </c>
      <c r="B141" t="s">
        <v>905</v>
      </c>
      <c r="C141">
        <v>105</v>
      </c>
      <c r="D141" t="s">
        <v>188</v>
      </c>
      <c r="E141">
        <v>40513.377268518518</v>
      </c>
      <c r="F141" t="s">
        <v>188</v>
      </c>
      <c r="G141">
        <v>40513.377268518518</v>
      </c>
      <c r="H141" t="s">
        <v>167</v>
      </c>
      <c r="J141" t="str">
        <f t="shared" si="2"/>
        <v>Chlorinated diphenyl oxide</v>
      </c>
    </row>
    <row r="142" spans="1:10" x14ac:dyDescent="0.25">
      <c r="A142">
        <v>229</v>
      </c>
      <c r="B142" t="s">
        <v>905</v>
      </c>
      <c r="C142">
        <v>106</v>
      </c>
      <c r="D142" t="s">
        <v>188</v>
      </c>
      <c r="E142">
        <v>40513.377256944441</v>
      </c>
      <c r="F142" t="s">
        <v>188</v>
      </c>
      <c r="G142">
        <v>40513.377256944441</v>
      </c>
      <c r="H142" t="s">
        <v>167</v>
      </c>
      <c r="J142" t="str">
        <f t="shared" si="2"/>
        <v>Chlorine</v>
      </c>
    </row>
    <row r="143" spans="1:10" x14ac:dyDescent="0.25">
      <c r="A143">
        <v>541</v>
      </c>
      <c r="B143" t="s">
        <v>905</v>
      </c>
      <c r="C143">
        <v>107</v>
      </c>
      <c r="D143" t="s">
        <v>188</v>
      </c>
      <c r="E143">
        <v>40513.377268518518</v>
      </c>
      <c r="F143" t="s">
        <v>188</v>
      </c>
      <c r="G143">
        <v>40513.377268518518</v>
      </c>
      <c r="H143" t="s">
        <v>167</v>
      </c>
      <c r="J143" t="str">
        <f t="shared" si="2"/>
        <v>Chlorine dioxide</v>
      </c>
    </row>
    <row r="144" spans="1:10" x14ac:dyDescent="0.25">
      <c r="A144">
        <v>311</v>
      </c>
      <c r="B144" t="s">
        <v>905</v>
      </c>
      <c r="C144">
        <v>108</v>
      </c>
      <c r="D144" t="s">
        <v>188</v>
      </c>
      <c r="E144">
        <v>40513.377256944441</v>
      </c>
      <c r="F144" t="s">
        <v>188</v>
      </c>
      <c r="G144">
        <v>40513.377256944441</v>
      </c>
      <c r="H144" t="s">
        <v>167</v>
      </c>
      <c r="J144" t="str">
        <f t="shared" si="2"/>
        <v>Chlorine trifluoride</v>
      </c>
    </row>
    <row r="145" spans="1:10" x14ac:dyDescent="0.25">
      <c r="A145">
        <v>620</v>
      </c>
      <c r="B145" t="s">
        <v>905</v>
      </c>
      <c r="C145">
        <v>109</v>
      </c>
      <c r="D145" t="s">
        <v>188</v>
      </c>
      <c r="E145">
        <v>40513.377268518518</v>
      </c>
      <c r="F145" t="s">
        <v>188</v>
      </c>
      <c r="G145">
        <v>40513.377268518518</v>
      </c>
      <c r="H145" t="s">
        <v>167</v>
      </c>
      <c r="J145" t="str">
        <f t="shared" si="2"/>
        <v>Chloroacetaldehyde</v>
      </c>
    </row>
    <row r="146" spans="1:10" x14ac:dyDescent="0.25">
      <c r="A146">
        <v>335</v>
      </c>
      <c r="B146" t="s">
        <v>905</v>
      </c>
      <c r="C146">
        <v>624</v>
      </c>
      <c r="D146" t="s">
        <v>188</v>
      </c>
      <c r="E146">
        <v>40513.377256944441</v>
      </c>
      <c r="F146" t="s">
        <v>188</v>
      </c>
      <c r="G146">
        <v>40513.377256944441</v>
      </c>
      <c r="H146" t="s">
        <v>167</v>
      </c>
      <c r="J146" t="str">
        <f t="shared" si="2"/>
        <v>Chloroacetone</v>
      </c>
    </row>
    <row r="147" spans="1:10" x14ac:dyDescent="0.25">
      <c r="A147">
        <v>581</v>
      </c>
      <c r="B147" t="s">
        <v>905</v>
      </c>
      <c r="C147">
        <v>625</v>
      </c>
      <c r="D147" t="s">
        <v>188</v>
      </c>
      <c r="E147">
        <v>40513.377268518518</v>
      </c>
      <c r="F147" t="s">
        <v>188</v>
      </c>
      <c r="G147">
        <v>40513.377268518518</v>
      </c>
      <c r="H147" t="s">
        <v>167</v>
      </c>
      <c r="J147" t="str">
        <f t="shared" si="2"/>
        <v>Chloroacetyl chloride</v>
      </c>
    </row>
    <row r="148" spans="1:10" x14ac:dyDescent="0.25">
      <c r="A148">
        <v>237</v>
      </c>
      <c r="B148" t="s">
        <v>905</v>
      </c>
      <c r="C148">
        <v>110</v>
      </c>
      <c r="D148" t="s">
        <v>188</v>
      </c>
      <c r="E148">
        <v>40513.377256944441</v>
      </c>
      <c r="F148" t="s">
        <v>188</v>
      </c>
      <c r="G148">
        <v>40513.377256944441</v>
      </c>
      <c r="H148" t="s">
        <v>167</v>
      </c>
      <c r="J148" t="str">
        <f t="shared" si="2"/>
        <v>Chlorobenzene (Monochlorobenzene)</v>
      </c>
    </row>
    <row r="149" spans="1:10" x14ac:dyDescent="0.25">
      <c r="A149">
        <v>90</v>
      </c>
      <c r="B149" t="s">
        <v>905</v>
      </c>
      <c r="C149">
        <v>112</v>
      </c>
      <c r="D149" t="s">
        <v>188</v>
      </c>
      <c r="E149">
        <v>40513.377245370371</v>
      </c>
      <c r="F149" t="s">
        <v>188</v>
      </c>
      <c r="G149">
        <v>40513.377245370371</v>
      </c>
      <c r="H149" t="s">
        <v>167</v>
      </c>
      <c r="J149" t="str">
        <f t="shared" si="2"/>
        <v>Chlorobromomethane (Bromochloromethane)</v>
      </c>
    </row>
    <row r="150" spans="1:10" x14ac:dyDescent="0.25">
      <c r="A150">
        <v>406</v>
      </c>
      <c r="B150" t="s">
        <v>905</v>
      </c>
      <c r="C150">
        <v>113</v>
      </c>
      <c r="D150" t="s">
        <v>188</v>
      </c>
      <c r="E150">
        <v>40513.377256944441</v>
      </c>
      <c r="F150" t="s">
        <v>188</v>
      </c>
      <c r="G150">
        <v>40513.377256944441</v>
      </c>
      <c r="H150" t="s">
        <v>167</v>
      </c>
      <c r="J150" t="str">
        <f t="shared" si="2"/>
        <v>Chlorodifluoromethane</v>
      </c>
    </row>
    <row r="151" spans="1:10" x14ac:dyDescent="0.25">
      <c r="A151">
        <v>61</v>
      </c>
      <c r="B151" t="s">
        <v>905</v>
      </c>
      <c r="C151">
        <v>114</v>
      </c>
      <c r="D151" t="s">
        <v>188</v>
      </c>
      <c r="E151">
        <v>40513.377245370371</v>
      </c>
      <c r="F151" t="s">
        <v>188</v>
      </c>
      <c r="G151">
        <v>40513.377245370371</v>
      </c>
      <c r="H151" t="s">
        <v>167</v>
      </c>
      <c r="J151" t="str">
        <f t="shared" si="2"/>
        <v>Chlorodiphenyl (42% chlorine)</v>
      </c>
    </row>
    <row r="152" spans="1:10" x14ac:dyDescent="0.25">
      <c r="A152">
        <v>319</v>
      </c>
      <c r="B152" t="s">
        <v>905</v>
      </c>
      <c r="C152">
        <v>115</v>
      </c>
      <c r="D152" t="s">
        <v>188</v>
      </c>
      <c r="E152">
        <v>40513.377256944441</v>
      </c>
      <c r="F152" t="s">
        <v>188</v>
      </c>
      <c r="G152">
        <v>40513.377256944441</v>
      </c>
      <c r="H152" t="s">
        <v>167</v>
      </c>
      <c r="J152" t="str">
        <f t="shared" si="2"/>
        <v>Chlorodiphenyl (54% chlorine)</v>
      </c>
    </row>
    <row r="153" spans="1:10" x14ac:dyDescent="0.25">
      <c r="A153">
        <v>137</v>
      </c>
      <c r="B153" t="s">
        <v>905</v>
      </c>
      <c r="C153">
        <v>116</v>
      </c>
      <c r="D153" t="s">
        <v>188</v>
      </c>
      <c r="E153">
        <v>40513.377245370371</v>
      </c>
      <c r="F153" t="s">
        <v>188</v>
      </c>
      <c r="G153">
        <v>40513.377245370371</v>
      </c>
      <c r="H153" t="s">
        <v>167</v>
      </c>
      <c r="J153" t="str">
        <f t="shared" si="2"/>
        <v>Chloroform (Trichloromethane)</v>
      </c>
    </row>
    <row r="154" spans="1:10" x14ac:dyDescent="0.25">
      <c r="A154">
        <v>1893</v>
      </c>
      <c r="B154" t="s">
        <v>905</v>
      </c>
      <c r="C154">
        <v>10639</v>
      </c>
      <c r="D154" t="s">
        <v>188</v>
      </c>
      <c r="E154">
        <v>42311.654872685183</v>
      </c>
      <c r="F154" t="s">
        <v>188</v>
      </c>
      <c r="G154">
        <v>42311.654872685183</v>
      </c>
      <c r="H154" t="s">
        <v>167</v>
      </c>
      <c r="J154" t="str">
        <f t="shared" si="2"/>
        <v>Chloroform(Trichloromethane) 12 hours</v>
      </c>
    </row>
    <row r="155" spans="1:10" x14ac:dyDescent="0.25">
      <c r="A155">
        <v>451</v>
      </c>
      <c r="B155" t="s">
        <v>905</v>
      </c>
      <c r="C155">
        <v>119</v>
      </c>
      <c r="D155" t="s">
        <v>188</v>
      </c>
      <c r="E155">
        <v>40513.377256944441</v>
      </c>
      <c r="F155" t="s">
        <v>188</v>
      </c>
      <c r="G155">
        <v>40513.377256944441</v>
      </c>
      <c r="H155" t="s">
        <v>167</v>
      </c>
      <c r="J155" t="str">
        <f t="shared" si="2"/>
        <v>Chloropentafluoroethane</v>
      </c>
    </row>
    <row r="156" spans="1:10" x14ac:dyDescent="0.25">
      <c r="A156">
        <v>256</v>
      </c>
      <c r="B156" t="s">
        <v>905</v>
      </c>
      <c r="C156">
        <v>120</v>
      </c>
      <c r="D156" t="s">
        <v>188</v>
      </c>
      <c r="E156">
        <v>40513.377256944441</v>
      </c>
      <c r="F156" t="s">
        <v>188</v>
      </c>
      <c r="G156">
        <v>40513.377256944441</v>
      </c>
      <c r="H156" t="s">
        <v>167</v>
      </c>
      <c r="J156" t="str">
        <f t="shared" si="2"/>
        <v>Chloropicrin (Trichloronitromethane)</v>
      </c>
    </row>
    <row r="157" spans="1:10" x14ac:dyDescent="0.25">
      <c r="A157">
        <v>609</v>
      </c>
      <c r="B157" t="s">
        <v>905</v>
      </c>
      <c r="C157">
        <v>124</v>
      </c>
      <c r="D157" t="s">
        <v>188</v>
      </c>
      <c r="E157">
        <v>40513.377268518518</v>
      </c>
      <c r="F157" t="s">
        <v>188</v>
      </c>
      <c r="G157">
        <v>40513.377268518518</v>
      </c>
      <c r="H157" t="s">
        <v>167</v>
      </c>
      <c r="J157" t="str">
        <f t="shared" si="2"/>
        <v>Chlorpyrifos</v>
      </c>
    </row>
    <row r="158" spans="1:10" x14ac:dyDescent="0.25">
      <c r="A158">
        <v>157</v>
      </c>
      <c r="B158" t="s">
        <v>905</v>
      </c>
      <c r="C158">
        <v>127</v>
      </c>
      <c r="D158" t="s">
        <v>188</v>
      </c>
      <c r="E158">
        <v>40513.377245370371</v>
      </c>
      <c r="F158" t="s">
        <v>188</v>
      </c>
      <c r="G158">
        <v>40513.377245370371</v>
      </c>
      <c r="H158" t="s">
        <v>167</v>
      </c>
      <c r="J158" t="str">
        <f t="shared" si="2"/>
        <v>Chromium, Insoluble Cr VI compounds</v>
      </c>
    </row>
    <row r="159" spans="1:10" x14ac:dyDescent="0.25">
      <c r="A159">
        <v>173</v>
      </c>
      <c r="B159" t="s">
        <v>905</v>
      </c>
      <c r="C159">
        <v>125</v>
      </c>
      <c r="D159" t="s">
        <v>188</v>
      </c>
      <c r="E159">
        <v>40513.377245370371</v>
      </c>
      <c r="F159" t="s">
        <v>188</v>
      </c>
      <c r="G159">
        <v>40513.377245370371</v>
      </c>
      <c r="H159" t="s">
        <v>167</v>
      </c>
      <c r="J159" t="str">
        <f t="shared" si="2"/>
        <v>Chromium, Metal and Cr III compounds</v>
      </c>
    </row>
    <row r="160" spans="1:10" x14ac:dyDescent="0.25">
      <c r="A160">
        <v>497</v>
      </c>
      <c r="B160" t="s">
        <v>905</v>
      </c>
      <c r="C160">
        <v>126</v>
      </c>
      <c r="D160" t="s">
        <v>188</v>
      </c>
      <c r="E160">
        <v>40513.377268518518</v>
      </c>
      <c r="F160" t="s">
        <v>188</v>
      </c>
      <c r="G160">
        <v>40513.377268518518</v>
      </c>
      <c r="H160" t="s">
        <v>167</v>
      </c>
      <c r="J160" t="str">
        <f t="shared" si="2"/>
        <v>Chromium, Water-soluble Cr VI compounds</v>
      </c>
    </row>
    <row r="161" spans="1:10" x14ac:dyDescent="0.25">
      <c r="A161">
        <v>242</v>
      </c>
      <c r="B161" t="s">
        <v>905</v>
      </c>
      <c r="C161">
        <v>626</v>
      </c>
      <c r="D161" t="s">
        <v>188</v>
      </c>
      <c r="E161">
        <v>40513.377256944441</v>
      </c>
      <c r="F161" t="s">
        <v>188</v>
      </c>
      <c r="G161">
        <v>40513.377256944441</v>
      </c>
      <c r="H161" t="s">
        <v>167</v>
      </c>
      <c r="J161" t="str">
        <f t="shared" si="2"/>
        <v>Chromyl chloride</v>
      </c>
    </row>
    <row r="162" spans="1:10" x14ac:dyDescent="0.25">
      <c r="A162">
        <v>627</v>
      </c>
      <c r="B162" t="s">
        <v>905</v>
      </c>
      <c r="C162">
        <v>128</v>
      </c>
      <c r="D162" t="s">
        <v>188</v>
      </c>
      <c r="E162">
        <v>40513.377268518518</v>
      </c>
      <c r="F162" t="s">
        <v>188</v>
      </c>
      <c r="G162">
        <v>40513.377268518518</v>
      </c>
      <c r="H162" t="s">
        <v>167</v>
      </c>
      <c r="J162" t="str">
        <f t="shared" si="2"/>
        <v>Clopidol</v>
      </c>
    </row>
    <row r="163" spans="1:10" x14ac:dyDescent="0.25">
      <c r="A163">
        <v>80</v>
      </c>
      <c r="B163" t="s">
        <v>905</v>
      </c>
      <c r="C163">
        <v>130</v>
      </c>
      <c r="D163" t="s">
        <v>188</v>
      </c>
      <c r="E163">
        <v>40513.377245370371</v>
      </c>
      <c r="F163" t="s">
        <v>188</v>
      </c>
      <c r="G163">
        <v>40513.377245370371</v>
      </c>
      <c r="H163" t="s">
        <v>167</v>
      </c>
      <c r="J163" t="str">
        <f t="shared" si="2"/>
        <v>Coal tar pitch volatiles (Polycylic aromatic hydrocarbons), as benzene solubles</v>
      </c>
    </row>
    <row r="164" spans="1:10" x14ac:dyDescent="0.25">
      <c r="A164">
        <v>283</v>
      </c>
      <c r="B164" t="s">
        <v>905</v>
      </c>
      <c r="C164">
        <v>129</v>
      </c>
      <c r="D164" t="s">
        <v>188</v>
      </c>
      <c r="E164">
        <v>40513.377256944441</v>
      </c>
      <c r="F164" t="s">
        <v>188</v>
      </c>
      <c r="G164">
        <v>40513.377256944441</v>
      </c>
      <c r="H164" t="s">
        <v>167</v>
      </c>
      <c r="J164" t="str">
        <f t="shared" si="2"/>
        <v>Coal, respirable dust</v>
      </c>
    </row>
    <row r="165" spans="1:10" x14ac:dyDescent="0.25">
      <c r="A165">
        <v>40</v>
      </c>
      <c r="B165" t="s">
        <v>905</v>
      </c>
      <c r="C165">
        <v>132</v>
      </c>
      <c r="D165" t="s">
        <v>188</v>
      </c>
      <c r="E165">
        <v>40513.377245370371</v>
      </c>
      <c r="F165" t="s">
        <v>188</v>
      </c>
      <c r="G165">
        <v>40513.377245370371</v>
      </c>
      <c r="H165" t="s">
        <v>167</v>
      </c>
      <c r="J165" t="str">
        <f t="shared" si="2"/>
        <v>Cobalt carbonyl, as Co</v>
      </c>
    </row>
    <row r="166" spans="1:10" x14ac:dyDescent="0.25">
      <c r="A166">
        <v>31</v>
      </c>
      <c r="B166" t="s">
        <v>905</v>
      </c>
      <c r="C166">
        <v>133</v>
      </c>
      <c r="D166" t="s">
        <v>188</v>
      </c>
      <c r="E166">
        <v>40513.377245370371</v>
      </c>
      <c r="F166" t="s">
        <v>188</v>
      </c>
      <c r="G166">
        <v>40513.377245370371</v>
      </c>
      <c r="H166" t="s">
        <v>167</v>
      </c>
      <c r="J166" t="str">
        <f t="shared" si="2"/>
        <v>Cobalt hydrocarbonyl, as Co</v>
      </c>
    </row>
    <row r="167" spans="1:10" x14ac:dyDescent="0.25">
      <c r="A167">
        <v>409</v>
      </c>
      <c r="B167" t="s">
        <v>905</v>
      </c>
      <c r="C167">
        <v>131</v>
      </c>
      <c r="D167" t="s">
        <v>188</v>
      </c>
      <c r="E167">
        <v>40513.377256944441</v>
      </c>
      <c r="F167" t="s">
        <v>188</v>
      </c>
      <c r="G167">
        <v>40513.377256944441</v>
      </c>
      <c r="H167" t="s">
        <v>167</v>
      </c>
      <c r="J167" t="str">
        <f t="shared" si="2"/>
        <v>Cobalt, elemental and inorganic compounds, as Co</v>
      </c>
    </row>
    <row r="168" spans="1:10" x14ac:dyDescent="0.25">
      <c r="A168">
        <v>22</v>
      </c>
      <c r="B168" t="s">
        <v>905</v>
      </c>
      <c r="C168">
        <v>135</v>
      </c>
      <c r="D168" t="s">
        <v>188</v>
      </c>
      <c r="E168">
        <v>40513.377245370371</v>
      </c>
      <c r="F168" t="s">
        <v>188</v>
      </c>
      <c r="G168">
        <v>40513.377245370371</v>
      </c>
      <c r="H168" t="s">
        <v>167</v>
      </c>
      <c r="J168" t="str">
        <f t="shared" si="2"/>
        <v>Copper, Dusts and mists, as Cu</v>
      </c>
    </row>
    <row r="169" spans="1:10" x14ac:dyDescent="0.25">
      <c r="A169">
        <v>444</v>
      </c>
      <c r="B169" t="s">
        <v>905</v>
      </c>
      <c r="C169">
        <v>134</v>
      </c>
      <c r="D169" t="s">
        <v>188</v>
      </c>
      <c r="E169">
        <v>40513.377256944441</v>
      </c>
      <c r="F169" t="s">
        <v>188</v>
      </c>
      <c r="G169">
        <v>40513.377256944441</v>
      </c>
      <c r="H169" t="s">
        <v>167</v>
      </c>
      <c r="J169" t="str">
        <f t="shared" si="2"/>
        <v>Copper, Fume</v>
      </c>
    </row>
    <row r="170" spans="1:10" x14ac:dyDescent="0.25">
      <c r="A170">
        <v>337</v>
      </c>
      <c r="B170" t="s">
        <v>905</v>
      </c>
      <c r="C170">
        <v>136</v>
      </c>
      <c r="D170" t="s">
        <v>188</v>
      </c>
      <c r="E170">
        <v>40513.377256944441</v>
      </c>
      <c r="F170" t="s">
        <v>188</v>
      </c>
      <c r="G170">
        <v>40513.377256944441</v>
      </c>
      <c r="H170" t="s">
        <v>167</v>
      </c>
      <c r="J170" t="str">
        <f t="shared" si="2"/>
        <v>Cotton dust, raw</v>
      </c>
    </row>
    <row r="171" spans="1:10" x14ac:dyDescent="0.25">
      <c r="A171">
        <v>124</v>
      </c>
      <c r="B171" t="s">
        <v>905</v>
      </c>
      <c r="C171">
        <v>137</v>
      </c>
      <c r="D171" t="s">
        <v>188</v>
      </c>
      <c r="E171">
        <v>40513.377245370371</v>
      </c>
      <c r="F171" t="s">
        <v>188</v>
      </c>
      <c r="G171">
        <v>40513.377245370371</v>
      </c>
      <c r="H171" t="s">
        <v>167</v>
      </c>
      <c r="J171" t="str">
        <f t="shared" si="2"/>
        <v>Cresol</v>
      </c>
    </row>
    <row r="172" spans="1:10" x14ac:dyDescent="0.25">
      <c r="A172">
        <v>457</v>
      </c>
      <c r="B172" t="s">
        <v>905</v>
      </c>
      <c r="C172">
        <v>138</v>
      </c>
      <c r="D172" t="s">
        <v>188</v>
      </c>
      <c r="E172">
        <v>40513.377256944441</v>
      </c>
      <c r="F172" t="s">
        <v>188</v>
      </c>
      <c r="G172">
        <v>40513.377256944441</v>
      </c>
      <c r="H172" t="s">
        <v>167</v>
      </c>
      <c r="J172" t="str">
        <f t="shared" si="2"/>
        <v>Crotonaldehyde</v>
      </c>
    </row>
    <row r="173" spans="1:10" x14ac:dyDescent="0.25">
      <c r="A173">
        <v>141</v>
      </c>
      <c r="B173" t="s">
        <v>905</v>
      </c>
      <c r="C173">
        <v>139</v>
      </c>
      <c r="D173" t="s">
        <v>188</v>
      </c>
      <c r="E173">
        <v>40513.377245370371</v>
      </c>
      <c r="F173" t="s">
        <v>188</v>
      </c>
      <c r="G173">
        <v>40513.377245370371</v>
      </c>
      <c r="H173" t="s">
        <v>167</v>
      </c>
      <c r="J173" t="str">
        <f t="shared" si="2"/>
        <v>Crufomate</v>
      </c>
    </row>
    <row r="174" spans="1:10" x14ac:dyDescent="0.25">
      <c r="A174">
        <v>622</v>
      </c>
      <c r="B174" t="s">
        <v>905</v>
      </c>
      <c r="C174">
        <v>140</v>
      </c>
      <c r="D174" t="s">
        <v>188</v>
      </c>
      <c r="E174">
        <v>40513.377268518518</v>
      </c>
      <c r="F174" t="s">
        <v>188</v>
      </c>
      <c r="G174">
        <v>40513.377268518518</v>
      </c>
      <c r="H174" t="s">
        <v>167</v>
      </c>
      <c r="J174" t="str">
        <f t="shared" si="2"/>
        <v>Cumene</v>
      </c>
    </row>
    <row r="175" spans="1:10" x14ac:dyDescent="0.25">
      <c r="A175">
        <v>164</v>
      </c>
      <c r="B175" t="s">
        <v>905</v>
      </c>
      <c r="C175">
        <v>141</v>
      </c>
      <c r="D175" t="s">
        <v>188</v>
      </c>
      <c r="E175">
        <v>40513.377245370371</v>
      </c>
      <c r="F175" t="s">
        <v>188</v>
      </c>
      <c r="G175">
        <v>40513.377245370371</v>
      </c>
      <c r="H175" t="s">
        <v>167</v>
      </c>
      <c r="J175" t="str">
        <f t="shared" si="2"/>
        <v>Cyanamide</v>
      </c>
    </row>
    <row r="176" spans="1:10" x14ac:dyDescent="0.25">
      <c r="A176">
        <v>629</v>
      </c>
      <c r="B176" t="s">
        <v>905</v>
      </c>
      <c r="C176">
        <v>142</v>
      </c>
      <c r="D176" t="s">
        <v>188</v>
      </c>
      <c r="E176">
        <v>40513.377268518518</v>
      </c>
      <c r="F176" t="s">
        <v>188</v>
      </c>
      <c r="G176">
        <v>40513.377268518518</v>
      </c>
      <c r="H176" t="s">
        <v>167</v>
      </c>
      <c r="J176" t="str">
        <f t="shared" si="2"/>
        <v>Cyanogen</v>
      </c>
    </row>
    <row r="177" spans="1:10" x14ac:dyDescent="0.25">
      <c r="A177">
        <v>147</v>
      </c>
      <c r="B177" t="s">
        <v>905</v>
      </c>
      <c r="C177">
        <v>143</v>
      </c>
      <c r="D177" t="s">
        <v>188</v>
      </c>
      <c r="E177">
        <v>40513.377245370371</v>
      </c>
      <c r="F177" t="s">
        <v>188</v>
      </c>
      <c r="G177">
        <v>40513.377245370371</v>
      </c>
      <c r="H177" t="s">
        <v>167</v>
      </c>
      <c r="J177" t="str">
        <f t="shared" si="2"/>
        <v>Cyanogen chloride</v>
      </c>
    </row>
    <row r="178" spans="1:10" x14ac:dyDescent="0.25">
      <c r="A178">
        <v>183</v>
      </c>
      <c r="B178" t="s">
        <v>905</v>
      </c>
      <c r="C178">
        <v>144</v>
      </c>
      <c r="D178" t="s">
        <v>188</v>
      </c>
      <c r="E178">
        <v>40513.377256944441</v>
      </c>
      <c r="F178" t="s">
        <v>188</v>
      </c>
      <c r="G178">
        <v>40513.377256944441</v>
      </c>
      <c r="H178" t="s">
        <v>167</v>
      </c>
      <c r="J178" t="str">
        <f t="shared" si="2"/>
        <v>Cyclohexane</v>
      </c>
    </row>
    <row r="179" spans="1:10" x14ac:dyDescent="0.25">
      <c r="A179">
        <v>496</v>
      </c>
      <c r="B179" t="s">
        <v>905</v>
      </c>
      <c r="C179">
        <v>145</v>
      </c>
      <c r="D179" t="s">
        <v>188</v>
      </c>
      <c r="E179">
        <v>40513.377268518518</v>
      </c>
      <c r="F179" t="s">
        <v>188</v>
      </c>
      <c r="G179">
        <v>40513.377268518518</v>
      </c>
      <c r="H179" t="s">
        <v>167</v>
      </c>
      <c r="J179" t="str">
        <f t="shared" si="2"/>
        <v>Cyclohexanol</v>
      </c>
    </row>
    <row r="180" spans="1:10" x14ac:dyDescent="0.25">
      <c r="A180">
        <v>167</v>
      </c>
      <c r="B180" t="s">
        <v>905</v>
      </c>
      <c r="C180">
        <v>146</v>
      </c>
      <c r="D180" t="s">
        <v>188</v>
      </c>
      <c r="E180">
        <v>40513.377245370371</v>
      </c>
      <c r="F180" t="s">
        <v>188</v>
      </c>
      <c r="G180">
        <v>40513.377245370371</v>
      </c>
      <c r="H180" t="s">
        <v>167</v>
      </c>
      <c r="J180" t="str">
        <f t="shared" si="2"/>
        <v>Cyclohexanone</v>
      </c>
    </row>
    <row r="181" spans="1:10" x14ac:dyDescent="0.25">
      <c r="A181">
        <v>550</v>
      </c>
      <c r="B181" t="s">
        <v>905</v>
      </c>
      <c r="C181">
        <v>147</v>
      </c>
      <c r="D181" t="s">
        <v>188</v>
      </c>
      <c r="E181">
        <v>40513.377268518518</v>
      </c>
      <c r="F181" t="s">
        <v>188</v>
      </c>
      <c r="G181">
        <v>40513.377268518518</v>
      </c>
      <c r="H181" t="s">
        <v>167</v>
      </c>
      <c r="J181" t="str">
        <f t="shared" si="2"/>
        <v>Cyclohexene</v>
      </c>
    </row>
    <row r="182" spans="1:10" x14ac:dyDescent="0.25">
      <c r="A182">
        <v>156</v>
      </c>
      <c r="B182" t="s">
        <v>905</v>
      </c>
      <c r="C182">
        <v>148</v>
      </c>
      <c r="D182" t="s">
        <v>188</v>
      </c>
      <c r="E182">
        <v>40513.377245370371</v>
      </c>
      <c r="F182" t="s">
        <v>188</v>
      </c>
      <c r="G182">
        <v>40513.377245370371</v>
      </c>
      <c r="H182" t="s">
        <v>167</v>
      </c>
      <c r="J182" t="str">
        <f t="shared" si="2"/>
        <v>Cyclohexylamine</v>
      </c>
    </row>
    <row r="183" spans="1:10" x14ac:dyDescent="0.25">
      <c r="A183">
        <v>515</v>
      </c>
      <c r="B183" t="s">
        <v>905</v>
      </c>
      <c r="C183">
        <v>149</v>
      </c>
      <c r="D183" t="s">
        <v>188</v>
      </c>
      <c r="E183">
        <v>40513.377268518518</v>
      </c>
      <c r="F183" t="s">
        <v>188</v>
      </c>
      <c r="G183">
        <v>40513.377268518518</v>
      </c>
      <c r="H183" t="s">
        <v>167</v>
      </c>
      <c r="J183" t="str">
        <f t="shared" si="2"/>
        <v>Cyclonite</v>
      </c>
    </row>
    <row r="184" spans="1:10" x14ac:dyDescent="0.25">
      <c r="A184">
        <v>410</v>
      </c>
      <c r="B184" t="s">
        <v>905</v>
      </c>
      <c r="C184">
        <v>150</v>
      </c>
      <c r="D184" t="s">
        <v>188</v>
      </c>
      <c r="E184">
        <v>40513.377256944441</v>
      </c>
      <c r="F184" t="s">
        <v>188</v>
      </c>
      <c r="G184">
        <v>40513.377256944441</v>
      </c>
      <c r="H184" t="s">
        <v>167</v>
      </c>
      <c r="J184" t="str">
        <f t="shared" si="2"/>
        <v>Cyclopentadiene</v>
      </c>
    </row>
    <row r="185" spans="1:10" x14ac:dyDescent="0.25">
      <c r="A185">
        <v>122</v>
      </c>
      <c r="B185" t="s">
        <v>905</v>
      </c>
      <c r="C185">
        <v>151</v>
      </c>
      <c r="D185" t="s">
        <v>188</v>
      </c>
      <c r="E185">
        <v>40513.377245370371</v>
      </c>
      <c r="F185" t="s">
        <v>188</v>
      </c>
      <c r="G185">
        <v>40513.377245370371</v>
      </c>
      <c r="H185" t="s">
        <v>167</v>
      </c>
      <c r="J185" t="str">
        <f t="shared" si="2"/>
        <v>Cyclopentane</v>
      </c>
    </row>
    <row r="186" spans="1:10" x14ac:dyDescent="0.25">
      <c r="A186">
        <v>348</v>
      </c>
      <c r="B186" t="s">
        <v>905</v>
      </c>
      <c r="C186">
        <v>152</v>
      </c>
      <c r="D186" t="s">
        <v>188</v>
      </c>
      <c r="E186">
        <v>40513.377256944441</v>
      </c>
      <c r="F186" t="s">
        <v>188</v>
      </c>
      <c r="G186">
        <v>40513.377256944441</v>
      </c>
      <c r="H186" t="s">
        <v>167</v>
      </c>
      <c r="J186" t="str">
        <f t="shared" si="2"/>
        <v>Cyhexatin (Tricyclo hexyltin)</v>
      </c>
    </row>
    <row r="187" spans="1:10" x14ac:dyDescent="0.25">
      <c r="A187">
        <v>142</v>
      </c>
      <c r="B187" t="s">
        <v>905</v>
      </c>
      <c r="C187">
        <v>153</v>
      </c>
      <c r="D187" t="s">
        <v>188</v>
      </c>
      <c r="E187">
        <v>40513.377245370371</v>
      </c>
      <c r="F187" t="s">
        <v>188</v>
      </c>
      <c r="G187">
        <v>40513.377245370371</v>
      </c>
      <c r="H187" t="s">
        <v>167</v>
      </c>
      <c r="J187" t="str">
        <f t="shared" si="2"/>
        <v>DDT (Dichlorodiphenyltrichloroethane)</v>
      </c>
    </row>
    <row r="188" spans="1:10" x14ac:dyDescent="0.25">
      <c r="A188">
        <v>438</v>
      </c>
      <c r="B188" t="s">
        <v>905</v>
      </c>
      <c r="C188">
        <v>154</v>
      </c>
      <c r="D188" t="s">
        <v>188</v>
      </c>
      <c r="E188">
        <v>40513.377256944441</v>
      </c>
      <c r="F188" t="s">
        <v>188</v>
      </c>
      <c r="G188">
        <v>40513.377256944441</v>
      </c>
      <c r="H188" t="s">
        <v>167</v>
      </c>
      <c r="J188" t="str">
        <f t="shared" si="2"/>
        <v>Decaborane</v>
      </c>
    </row>
    <row r="189" spans="1:10" x14ac:dyDescent="0.25">
      <c r="A189">
        <v>349</v>
      </c>
      <c r="B189" t="s">
        <v>905</v>
      </c>
      <c r="C189">
        <v>155</v>
      </c>
      <c r="D189" t="s">
        <v>188</v>
      </c>
      <c r="E189">
        <v>40513.377256944441</v>
      </c>
      <c r="F189" t="s">
        <v>188</v>
      </c>
      <c r="G189">
        <v>40513.377256944441</v>
      </c>
      <c r="H189" t="s">
        <v>167</v>
      </c>
      <c r="J189" t="str">
        <f t="shared" si="2"/>
        <v>Demeton</v>
      </c>
    </row>
    <row r="190" spans="1:10" x14ac:dyDescent="0.25">
      <c r="A190">
        <v>135</v>
      </c>
      <c r="B190" t="s">
        <v>905</v>
      </c>
      <c r="C190">
        <v>156</v>
      </c>
      <c r="D190" t="s">
        <v>188</v>
      </c>
      <c r="E190">
        <v>40513.377245370371</v>
      </c>
      <c r="F190" t="s">
        <v>188</v>
      </c>
      <c r="G190">
        <v>40513.377245370371</v>
      </c>
      <c r="H190" t="s">
        <v>167</v>
      </c>
      <c r="J190" t="str">
        <f t="shared" si="2"/>
        <v>Diacetone alcohol (4-Hydroxy-4-methyl-2-pentanone)</v>
      </c>
    </row>
    <row r="191" spans="1:10" x14ac:dyDescent="0.25">
      <c r="A191">
        <v>315</v>
      </c>
      <c r="B191" t="s">
        <v>905</v>
      </c>
      <c r="C191">
        <v>157</v>
      </c>
      <c r="D191" t="s">
        <v>188</v>
      </c>
      <c r="E191">
        <v>40513.377256944441</v>
      </c>
      <c r="F191" t="s">
        <v>188</v>
      </c>
      <c r="G191">
        <v>40513.377256944441</v>
      </c>
      <c r="H191" t="s">
        <v>167</v>
      </c>
      <c r="J191" t="str">
        <f t="shared" si="2"/>
        <v>Diazinon</v>
      </c>
    </row>
    <row r="192" spans="1:10" x14ac:dyDescent="0.25">
      <c r="A192">
        <v>58</v>
      </c>
      <c r="B192" t="s">
        <v>905</v>
      </c>
      <c r="C192">
        <v>158</v>
      </c>
      <c r="D192" t="s">
        <v>188</v>
      </c>
      <c r="E192">
        <v>40513.377245370371</v>
      </c>
      <c r="F192" t="s">
        <v>188</v>
      </c>
      <c r="G192">
        <v>40513.377245370371</v>
      </c>
      <c r="H192" t="s">
        <v>167</v>
      </c>
      <c r="J192" t="str">
        <f t="shared" si="2"/>
        <v>Diazomethane</v>
      </c>
    </row>
    <row r="193" spans="1:10" x14ac:dyDescent="0.25">
      <c r="A193">
        <v>327</v>
      </c>
      <c r="B193" t="s">
        <v>905</v>
      </c>
      <c r="C193">
        <v>159</v>
      </c>
      <c r="D193" t="s">
        <v>188</v>
      </c>
      <c r="E193">
        <v>40513.377256944441</v>
      </c>
      <c r="F193" t="s">
        <v>188</v>
      </c>
      <c r="G193">
        <v>40513.377256944441</v>
      </c>
      <c r="H193" t="s">
        <v>167</v>
      </c>
      <c r="J193" t="str">
        <f t="shared" si="2"/>
        <v>Diborane</v>
      </c>
    </row>
    <row r="194" spans="1:10" x14ac:dyDescent="0.25">
      <c r="A194">
        <v>593</v>
      </c>
      <c r="B194" t="s">
        <v>905</v>
      </c>
      <c r="C194">
        <v>627</v>
      </c>
      <c r="D194" t="s">
        <v>188</v>
      </c>
      <c r="E194">
        <v>40513.377268518518</v>
      </c>
      <c r="F194" t="s">
        <v>188</v>
      </c>
      <c r="G194">
        <v>40513.377268518518</v>
      </c>
      <c r="H194" t="s">
        <v>167</v>
      </c>
      <c r="J194" t="str">
        <f t="shared" si="2"/>
        <v>Dibutyl phenyl phosphate</v>
      </c>
    </row>
    <row r="195" spans="1:10" x14ac:dyDescent="0.25">
      <c r="A195">
        <v>374</v>
      </c>
      <c r="B195" t="s">
        <v>905</v>
      </c>
      <c r="C195">
        <v>161</v>
      </c>
      <c r="D195" t="s">
        <v>188</v>
      </c>
      <c r="E195">
        <v>40513.377256944441</v>
      </c>
      <c r="F195" t="s">
        <v>188</v>
      </c>
      <c r="G195">
        <v>40513.377256944441</v>
      </c>
      <c r="H195" t="s">
        <v>167</v>
      </c>
      <c r="J195" t="str">
        <f t="shared" ref="J195:J258" si="3">LOOKUP(,0/(C195=HAZD_ID),HAZD_NAME)</f>
        <v>Dibutyl phosphate</v>
      </c>
    </row>
    <row r="196" spans="1:10" x14ac:dyDescent="0.25">
      <c r="A196">
        <v>308</v>
      </c>
      <c r="B196" t="s">
        <v>905</v>
      </c>
      <c r="C196">
        <v>162</v>
      </c>
      <c r="D196" t="s">
        <v>188</v>
      </c>
      <c r="E196">
        <v>40513.377256944441</v>
      </c>
      <c r="F196" t="s">
        <v>188</v>
      </c>
      <c r="G196">
        <v>40513.377256944441</v>
      </c>
      <c r="H196" t="s">
        <v>167</v>
      </c>
      <c r="J196" t="str">
        <f t="shared" si="3"/>
        <v>Dibutyl phthalate</v>
      </c>
    </row>
    <row r="197" spans="1:10" x14ac:dyDescent="0.25">
      <c r="A197">
        <v>606</v>
      </c>
      <c r="B197" t="s">
        <v>905</v>
      </c>
      <c r="C197">
        <v>163</v>
      </c>
      <c r="D197" t="s">
        <v>188</v>
      </c>
      <c r="E197">
        <v>40513.377268518518</v>
      </c>
      <c r="F197" t="s">
        <v>188</v>
      </c>
      <c r="G197">
        <v>40513.377268518518</v>
      </c>
      <c r="H197" t="s">
        <v>167</v>
      </c>
      <c r="J197" t="str">
        <f t="shared" si="3"/>
        <v>Dichloroacetylene</v>
      </c>
    </row>
    <row r="198" spans="1:10" x14ac:dyDescent="0.25">
      <c r="A198">
        <v>590</v>
      </c>
      <c r="B198" t="s">
        <v>905</v>
      </c>
      <c r="C198">
        <v>166</v>
      </c>
      <c r="D198" t="s">
        <v>188</v>
      </c>
      <c r="E198">
        <v>40513.377268518518</v>
      </c>
      <c r="F198" t="s">
        <v>188</v>
      </c>
      <c r="G198">
        <v>40513.377268518518</v>
      </c>
      <c r="H198" t="s">
        <v>167</v>
      </c>
      <c r="J198" t="str">
        <f t="shared" si="3"/>
        <v>Dichlorodifluoromethane</v>
      </c>
    </row>
    <row r="199" spans="1:10" x14ac:dyDescent="0.25">
      <c r="A199">
        <v>279</v>
      </c>
      <c r="B199" t="s">
        <v>905</v>
      </c>
      <c r="C199">
        <v>169</v>
      </c>
      <c r="D199" t="s">
        <v>188</v>
      </c>
      <c r="E199">
        <v>40513.377256944441</v>
      </c>
      <c r="F199" t="s">
        <v>188</v>
      </c>
      <c r="G199">
        <v>40513.377256944441</v>
      </c>
      <c r="H199" t="s">
        <v>167</v>
      </c>
      <c r="J199" t="str">
        <f t="shared" si="3"/>
        <v>Dichloroethyl ether</v>
      </c>
    </row>
    <row r="200" spans="1:10" x14ac:dyDescent="0.25">
      <c r="A200">
        <v>254</v>
      </c>
      <c r="B200" t="s">
        <v>905</v>
      </c>
      <c r="C200">
        <v>170</v>
      </c>
      <c r="D200" t="s">
        <v>188</v>
      </c>
      <c r="E200">
        <v>40513.377256944441</v>
      </c>
      <c r="F200" t="s">
        <v>188</v>
      </c>
      <c r="G200">
        <v>40513.377256944441</v>
      </c>
      <c r="H200" t="s">
        <v>167</v>
      </c>
      <c r="J200" t="str">
        <f t="shared" si="3"/>
        <v>Dichlorofluoromethane</v>
      </c>
    </row>
    <row r="201" spans="1:10" x14ac:dyDescent="0.25">
      <c r="A201">
        <v>110</v>
      </c>
      <c r="B201" t="s">
        <v>905</v>
      </c>
      <c r="C201">
        <v>174</v>
      </c>
      <c r="D201" t="s">
        <v>188</v>
      </c>
      <c r="E201">
        <v>40513.377245370371</v>
      </c>
      <c r="F201" t="s">
        <v>188</v>
      </c>
      <c r="G201">
        <v>40513.377245370371</v>
      </c>
      <c r="H201" t="s">
        <v>167</v>
      </c>
      <c r="J201" t="str">
        <f t="shared" si="3"/>
        <v>Dichlorotetrafluoroethane</v>
      </c>
    </row>
    <row r="202" spans="1:10" x14ac:dyDescent="0.25">
      <c r="A202">
        <v>426</v>
      </c>
      <c r="B202" t="s">
        <v>905</v>
      </c>
      <c r="C202">
        <v>175</v>
      </c>
      <c r="D202" t="s">
        <v>188</v>
      </c>
      <c r="E202">
        <v>40513.377256944441</v>
      </c>
      <c r="F202" t="s">
        <v>188</v>
      </c>
      <c r="G202">
        <v>40513.377256944441</v>
      </c>
      <c r="H202" t="s">
        <v>167</v>
      </c>
      <c r="J202" t="str">
        <f t="shared" si="3"/>
        <v>Dichlorvos</v>
      </c>
    </row>
    <row r="203" spans="1:10" x14ac:dyDescent="0.25">
      <c r="A203">
        <v>114</v>
      </c>
      <c r="B203" t="s">
        <v>905</v>
      </c>
      <c r="C203">
        <v>176</v>
      </c>
      <c r="D203" t="s">
        <v>188</v>
      </c>
      <c r="E203">
        <v>40513.377245370371</v>
      </c>
      <c r="F203" t="s">
        <v>188</v>
      </c>
      <c r="G203">
        <v>40513.377245370371</v>
      </c>
      <c r="H203" t="s">
        <v>167</v>
      </c>
      <c r="J203" t="str">
        <f t="shared" si="3"/>
        <v>Dicrotophos</v>
      </c>
    </row>
    <row r="204" spans="1:10" x14ac:dyDescent="0.25">
      <c r="A204">
        <v>109</v>
      </c>
      <c r="B204" t="s">
        <v>905</v>
      </c>
      <c r="C204">
        <v>177</v>
      </c>
      <c r="D204" t="s">
        <v>188</v>
      </c>
      <c r="E204">
        <v>40513.377245370371</v>
      </c>
      <c r="F204" t="s">
        <v>188</v>
      </c>
      <c r="G204">
        <v>40513.377245370371</v>
      </c>
      <c r="H204" t="s">
        <v>167</v>
      </c>
      <c r="J204" t="str">
        <f t="shared" si="3"/>
        <v>Dicyclopentadiene</v>
      </c>
    </row>
    <row r="205" spans="1:10" x14ac:dyDescent="0.25">
      <c r="A205">
        <v>453</v>
      </c>
      <c r="B205" t="s">
        <v>905</v>
      </c>
      <c r="C205">
        <v>178</v>
      </c>
      <c r="D205" t="s">
        <v>188</v>
      </c>
      <c r="E205">
        <v>40513.377256944441</v>
      </c>
      <c r="F205" t="s">
        <v>188</v>
      </c>
      <c r="G205">
        <v>40513.377256944441</v>
      </c>
      <c r="H205" t="s">
        <v>167</v>
      </c>
      <c r="J205" t="str">
        <f t="shared" si="3"/>
        <v>Dicyclopentadienyl iron</v>
      </c>
    </row>
    <row r="206" spans="1:10" x14ac:dyDescent="0.25">
      <c r="A206">
        <v>79</v>
      </c>
      <c r="B206" t="s">
        <v>905</v>
      </c>
      <c r="C206">
        <v>179</v>
      </c>
      <c r="D206" t="s">
        <v>188</v>
      </c>
      <c r="E206">
        <v>40513.377245370371</v>
      </c>
      <c r="F206" t="s">
        <v>188</v>
      </c>
      <c r="G206">
        <v>40513.377245370371</v>
      </c>
      <c r="H206" t="s">
        <v>167</v>
      </c>
      <c r="J206" t="str">
        <f t="shared" si="3"/>
        <v>Dieldrin</v>
      </c>
    </row>
    <row r="207" spans="1:10" x14ac:dyDescent="0.25">
      <c r="A207">
        <v>363</v>
      </c>
      <c r="B207" t="s">
        <v>905</v>
      </c>
      <c r="C207">
        <v>180</v>
      </c>
      <c r="D207" t="s">
        <v>188</v>
      </c>
      <c r="E207">
        <v>40513.377256944441</v>
      </c>
      <c r="F207" t="s">
        <v>188</v>
      </c>
      <c r="G207">
        <v>40513.377256944441</v>
      </c>
      <c r="H207" t="s">
        <v>167</v>
      </c>
      <c r="J207" t="str">
        <f t="shared" si="3"/>
        <v>Diethanolamine</v>
      </c>
    </row>
    <row r="208" spans="1:10" x14ac:dyDescent="0.25">
      <c r="A208">
        <v>382</v>
      </c>
      <c r="B208" t="s">
        <v>905</v>
      </c>
      <c r="C208">
        <v>184</v>
      </c>
      <c r="D208" t="s">
        <v>188</v>
      </c>
      <c r="E208">
        <v>40513.377256944441</v>
      </c>
      <c r="F208" t="s">
        <v>188</v>
      </c>
      <c r="G208">
        <v>40513.377256944441</v>
      </c>
      <c r="H208" t="s">
        <v>167</v>
      </c>
      <c r="J208" t="str">
        <f t="shared" si="3"/>
        <v>Diethyl ketone</v>
      </c>
    </row>
    <row r="209" spans="1:10" x14ac:dyDescent="0.25">
      <c r="A209">
        <v>12</v>
      </c>
      <c r="B209" t="s">
        <v>905</v>
      </c>
      <c r="C209">
        <v>185</v>
      </c>
      <c r="D209" t="s">
        <v>188</v>
      </c>
      <c r="E209">
        <v>40513.377245370371</v>
      </c>
      <c r="F209" t="s">
        <v>188</v>
      </c>
      <c r="G209">
        <v>40513.377245370371</v>
      </c>
      <c r="H209" t="s">
        <v>167</v>
      </c>
      <c r="J209" t="str">
        <f t="shared" si="3"/>
        <v>Diethyl phthalate</v>
      </c>
    </row>
    <row r="210" spans="1:10" x14ac:dyDescent="0.25">
      <c r="A210">
        <v>73</v>
      </c>
      <c r="B210" t="s">
        <v>905</v>
      </c>
      <c r="C210">
        <v>181</v>
      </c>
      <c r="D210" t="s">
        <v>188</v>
      </c>
      <c r="E210">
        <v>40513.377245370371</v>
      </c>
      <c r="F210" t="s">
        <v>188</v>
      </c>
      <c r="G210">
        <v>40513.377245370371</v>
      </c>
      <c r="H210" t="s">
        <v>167</v>
      </c>
      <c r="J210" t="str">
        <f t="shared" si="3"/>
        <v>Diethylamine</v>
      </c>
    </row>
    <row r="211" spans="1:10" x14ac:dyDescent="0.25">
      <c r="A211">
        <v>259</v>
      </c>
      <c r="B211" t="s">
        <v>905</v>
      </c>
      <c r="C211">
        <v>183</v>
      </c>
      <c r="D211" t="s">
        <v>188</v>
      </c>
      <c r="E211">
        <v>40513.377256944441</v>
      </c>
      <c r="F211" t="s">
        <v>188</v>
      </c>
      <c r="G211">
        <v>40513.377256944441</v>
      </c>
      <c r="H211" t="s">
        <v>167</v>
      </c>
      <c r="J211" t="str">
        <f t="shared" si="3"/>
        <v>Diethylene triamine</v>
      </c>
    </row>
    <row r="212" spans="1:10" x14ac:dyDescent="0.25">
      <c r="A212">
        <v>390</v>
      </c>
      <c r="B212" t="s">
        <v>905</v>
      </c>
      <c r="C212">
        <v>186</v>
      </c>
      <c r="D212" t="s">
        <v>188</v>
      </c>
      <c r="E212">
        <v>40513.377256944441</v>
      </c>
      <c r="F212" t="s">
        <v>188</v>
      </c>
      <c r="G212">
        <v>40513.377256944441</v>
      </c>
      <c r="H212" t="s">
        <v>167</v>
      </c>
      <c r="J212" t="str">
        <f t="shared" si="3"/>
        <v>Difluorodibromomethane</v>
      </c>
    </row>
    <row r="213" spans="1:10" x14ac:dyDescent="0.25">
      <c r="A213">
        <v>270</v>
      </c>
      <c r="B213" t="s">
        <v>905</v>
      </c>
      <c r="C213">
        <v>628</v>
      </c>
      <c r="D213" t="s">
        <v>188</v>
      </c>
      <c r="E213">
        <v>40513.377256944441</v>
      </c>
      <c r="F213" t="s">
        <v>188</v>
      </c>
      <c r="G213">
        <v>40513.377256944441</v>
      </c>
      <c r="H213" t="s">
        <v>167</v>
      </c>
      <c r="J213" t="str">
        <f t="shared" si="3"/>
        <v>Diglycidyl ether (DGE)</v>
      </c>
    </row>
    <row r="214" spans="1:10" x14ac:dyDescent="0.25">
      <c r="A214">
        <v>8</v>
      </c>
      <c r="B214" t="s">
        <v>905</v>
      </c>
      <c r="C214">
        <v>187</v>
      </c>
      <c r="D214" t="s">
        <v>188</v>
      </c>
      <c r="E214">
        <v>40513.377245370371</v>
      </c>
      <c r="F214" t="s">
        <v>188</v>
      </c>
      <c r="G214">
        <v>40513.377245370371</v>
      </c>
      <c r="H214" t="s">
        <v>167</v>
      </c>
      <c r="J214" t="str">
        <f t="shared" si="3"/>
        <v>Diisobutyl ketone (2,6-Dimethyl-4-heptanone)</v>
      </c>
    </row>
    <row r="215" spans="1:10" x14ac:dyDescent="0.25">
      <c r="A215">
        <v>269</v>
      </c>
      <c r="B215" t="s">
        <v>905</v>
      </c>
      <c r="C215">
        <v>188</v>
      </c>
      <c r="D215" t="s">
        <v>188</v>
      </c>
      <c r="E215">
        <v>40513.377256944441</v>
      </c>
      <c r="F215" t="s">
        <v>188</v>
      </c>
      <c r="G215">
        <v>40513.377256944441</v>
      </c>
      <c r="H215" t="s">
        <v>167</v>
      </c>
      <c r="J215" t="str">
        <f t="shared" si="3"/>
        <v>Diisopropylamine</v>
      </c>
    </row>
    <row r="216" spans="1:10" x14ac:dyDescent="0.25">
      <c r="A216">
        <v>490</v>
      </c>
      <c r="B216" t="s">
        <v>905</v>
      </c>
      <c r="C216">
        <v>194</v>
      </c>
      <c r="D216" t="s">
        <v>188</v>
      </c>
      <c r="E216">
        <v>40513.377268518518</v>
      </c>
      <c r="F216" t="s">
        <v>188</v>
      </c>
      <c r="G216">
        <v>40513.377268518518</v>
      </c>
      <c r="H216" t="s">
        <v>167</v>
      </c>
      <c r="J216" t="str">
        <f t="shared" si="3"/>
        <v>Dimethyl sulfate</v>
      </c>
    </row>
    <row r="217" spans="1:10" x14ac:dyDescent="0.25">
      <c r="A217">
        <v>561</v>
      </c>
      <c r="B217" t="s">
        <v>905</v>
      </c>
      <c r="C217">
        <v>190</v>
      </c>
      <c r="D217" t="s">
        <v>188</v>
      </c>
      <c r="E217">
        <v>40513.377268518518</v>
      </c>
      <c r="F217" t="s">
        <v>188</v>
      </c>
      <c r="G217">
        <v>40513.377268518518</v>
      </c>
      <c r="H217" t="s">
        <v>167</v>
      </c>
      <c r="J217" t="str">
        <f t="shared" si="3"/>
        <v>Dimethylamine</v>
      </c>
    </row>
    <row r="218" spans="1:10" x14ac:dyDescent="0.25">
      <c r="A218">
        <v>226</v>
      </c>
      <c r="B218" t="s">
        <v>905</v>
      </c>
      <c r="C218">
        <v>191</v>
      </c>
      <c r="D218" t="s">
        <v>188</v>
      </c>
      <c r="E218">
        <v>40513.377256944441</v>
      </c>
      <c r="F218" t="s">
        <v>188</v>
      </c>
      <c r="G218">
        <v>40513.377256944441</v>
      </c>
      <c r="H218" t="s">
        <v>167</v>
      </c>
      <c r="J218" t="str">
        <f t="shared" si="3"/>
        <v>Dimethylaniline (N,N-Dimethylaniline)</v>
      </c>
    </row>
    <row r="219" spans="1:10" x14ac:dyDescent="0.25">
      <c r="A219">
        <v>558</v>
      </c>
      <c r="B219" t="s">
        <v>905</v>
      </c>
      <c r="C219">
        <v>591</v>
      </c>
      <c r="D219" t="s">
        <v>188</v>
      </c>
      <c r="E219">
        <v>40513.377268518518</v>
      </c>
      <c r="F219" t="s">
        <v>188</v>
      </c>
      <c r="G219">
        <v>40513.377268518518</v>
      </c>
      <c r="H219" t="s">
        <v>167</v>
      </c>
      <c r="J219" t="str">
        <f t="shared" si="3"/>
        <v>Dimethylformamide</v>
      </c>
    </row>
    <row r="220" spans="1:10" x14ac:dyDescent="0.25">
      <c r="A220">
        <v>218</v>
      </c>
      <c r="B220" t="s">
        <v>905</v>
      </c>
      <c r="C220">
        <v>193</v>
      </c>
      <c r="D220" t="s">
        <v>188</v>
      </c>
      <c r="E220">
        <v>40513.377256944441</v>
      </c>
      <c r="F220" t="s">
        <v>188</v>
      </c>
      <c r="G220">
        <v>40513.377256944441</v>
      </c>
      <c r="H220" t="s">
        <v>167</v>
      </c>
      <c r="J220" t="str">
        <f t="shared" si="3"/>
        <v>Dimethylphthalate</v>
      </c>
    </row>
    <row r="221" spans="1:10" x14ac:dyDescent="0.25">
      <c r="A221">
        <v>200</v>
      </c>
      <c r="B221" t="s">
        <v>905</v>
      </c>
      <c r="C221">
        <v>195</v>
      </c>
      <c r="D221" t="s">
        <v>188</v>
      </c>
      <c r="E221">
        <v>40513.377256944441</v>
      </c>
      <c r="F221" t="s">
        <v>188</v>
      </c>
      <c r="G221">
        <v>40513.377256944441</v>
      </c>
      <c r="H221" t="s">
        <v>167</v>
      </c>
      <c r="J221" t="str">
        <f t="shared" si="3"/>
        <v>Dinitolmide (3,5-Dinitro-o-toluamide)</v>
      </c>
    </row>
    <row r="222" spans="1:10" x14ac:dyDescent="0.25">
      <c r="A222">
        <v>500</v>
      </c>
      <c r="B222" t="s">
        <v>905</v>
      </c>
      <c r="C222">
        <v>196</v>
      </c>
      <c r="D222" t="s">
        <v>188</v>
      </c>
      <c r="E222">
        <v>40513.377268518518</v>
      </c>
      <c r="F222" t="s">
        <v>188</v>
      </c>
      <c r="G222">
        <v>40513.377268518518</v>
      </c>
      <c r="H222" t="s">
        <v>167</v>
      </c>
      <c r="J222" t="str">
        <f t="shared" si="3"/>
        <v>Dinitrobenzene</v>
      </c>
    </row>
    <row r="223" spans="1:10" x14ac:dyDescent="0.25">
      <c r="A223">
        <v>236</v>
      </c>
      <c r="B223" t="s">
        <v>905</v>
      </c>
      <c r="C223">
        <v>197</v>
      </c>
      <c r="D223" t="s">
        <v>188</v>
      </c>
      <c r="E223">
        <v>40513.377256944441</v>
      </c>
      <c r="F223" t="s">
        <v>188</v>
      </c>
      <c r="G223">
        <v>40513.377256944441</v>
      </c>
      <c r="H223" t="s">
        <v>167</v>
      </c>
      <c r="J223" t="str">
        <f t="shared" si="3"/>
        <v>Dinitro-o-cresol</v>
      </c>
    </row>
    <row r="224" spans="1:10" x14ac:dyDescent="0.25">
      <c r="A224">
        <v>511</v>
      </c>
      <c r="B224" t="s">
        <v>905</v>
      </c>
      <c r="C224">
        <v>198</v>
      </c>
      <c r="D224" t="s">
        <v>188</v>
      </c>
      <c r="E224">
        <v>40513.377268518518</v>
      </c>
      <c r="F224" t="s">
        <v>188</v>
      </c>
      <c r="G224">
        <v>40513.377268518518</v>
      </c>
      <c r="H224" t="s">
        <v>167</v>
      </c>
      <c r="J224" t="str">
        <f t="shared" si="3"/>
        <v>Dinitrotoluene</v>
      </c>
    </row>
    <row r="225" spans="1:10" x14ac:dyDescent="0.25">
      <c r="A225">
        <v>418</v>
      </c>
      <c r="B225" t="s">
        <v>905</v>
      </c>
      <c r="C225">
        <v>199</v>
      </c>
      <c r="D225" t="s">
        <v>188</v>
      </c>
      <c r="E225">
        <v>40513.377256944441</v>
      </c>
      <c r="F225" t="s">
        <v>188</v>
      </c>
      <c r="G225">
        <v>40513.377256944441</v>
      </c>
      <c r="H225" t="s">
        <v>167</v>
      </c>
      <c r="J225" t="str">
        <f t="shared" si="3"/>
        <v>Dioxane</v>
      </c>
    </row>
    <row r="226" spans="1:10" x14ac:dyDescent="0.25">
      <c r="A226">
        <v>195</v>
      </c>
      <c r="B226" t="s">
        <v>905</v>
      </c>
      <c r="C226">
        <v>200</v>
      </c>
      <c r="D226" t="s">
        <v>188</v>
      </c>
      <c r="E226">
        <v>40513.377256944441</v>
      </c>
      <c r="F226" t="s">
        <v>188</v>
      </c>
      <c r="G226">
        <v>40513.377256944441</v>
      </c>
      <c r="H226" t="s">
        <v>167</v>
      </c>
      <c r="J226" t="str">
        <f t="shared" si="3"/>
        <v>Dioxathion</v>
      </c>
    </row>
    <row r="227" spans="1:10" x14ac:dyDescent="0.25">
      <c r="A227">
        <v>544</v>
      </c>
      <c r="B227" t="s">
        <v>905</v>
      </c>
      <c r="C227">
        <v>201</v>
      </c>
      <c r="D227" t="s">
        <v>188</v>
      </c>
      <c r="E227">
        <v>40513.377268518518</v>
      </c>
      <c r="F227" t="s">
        <v>188</v>
      </c>
      <c r="G227">
        <v>40513.377268518518</v>
      </c>
      <c r="H227" t="s">
        <v>167</v>
      </c>
      <c r="J227" t="str">
        <f t="shared" si="3"/>
        <v>Diphenylamine</v>
      </c>
    </row>
    <row r="228" spans="1:10" x14ac:dyDescent="0.25">
      <c r="A228">
        <v>600</v>
      </c>
      <c r="B228" t="s">
        <v>905</v>
      </c>
      <c r="C228">
        <v>203</v>
      </c>
      <c r="D228" t="s">
        <v>188</v>
      </c>
      <c r="E228">
        <v>40513.377268518518</v>
      </c>
      <c r="F228" t="s">
        <v>188</v>
      </c>
      <c r="G228">
        <v>40513.377268518518</v>
      </c>
      <c r="H228" t="s">
        <v>167</v>
      </c>
      <c r="J228" t="str">
        <f t="shared" si="3"/>
        <v>Dipropyl ketone</v>
      </c>
    </row>
    <row r="229" spans="1:10" x14ac:dyDescent="0.25">
      <c r="A229">
        <v>230</v>
      </c>
      <c r="B229" t="s">
        <v>905</v>
      </c>
      <c r="C229">
        <v>202</v>
      </c>
      <c r="D229" t="s">
        <v>188</v>
      </c>
      <c r="E229">
        <v>40513.377256944441</v>
      </c>
      <c r="F229" t="s">
        <v>188</v>
      </c>
      <c r="G229">
        <v>40513.377256944441</v>
      </c>
      <c r="H229" t="s">
        <v>167</v>
      </c>
      <c r="J229" t="str">
        <f t="shared" si="3"/>
        <v>Dipropylene glycol methyl ether</v>
      </c>
    </row>
    <row r="230" spans="1:10" x14ac:dyDescent="0.25">
      <c r="A230">
        <v>611</v>
      </c>
      <c r="B230" t="s">
        <v>905</v>
      </c>
      <c r="C230">
        <v>205</v>
      </c>
      <c r="D230" t="s">
        <v>188</v>
      </c>
      <c r="E230">
        <v>40513.377268518518</v>
      </c>
      <c r="F230" t="s">
        <v>188</v>
      </c>
      <c r="G230">
        <v>40513.377268518518</v>
      </c>
      <c r="H230" t="s">
        <v>167</v>
      </c>
      <c r="J230" t="str">
        <f t="shared" si="3"/>
        <v>Diquat, Respirable dust</v>
      </c>
    </row>
    <row r="231" spans="1:10" x14ac:dyDescent="0.25">
      <c r="A231">
        <v>303</v>
      </c>
      <c r="B231" t="s">
        <v>905</v>
      </c>
      <c r="C231">
        <v>204</v>
      </c>
      <c r="D231" t="s">
        <v>188</v>
      </c>
      <c r="E231">
        <v>40513.377256944441</v>
      </c>
      <c r="F231" t="s">
        <v>188</v>
      </c>
      <c r="G231">
        <v>40513.377256944441</v>
      </c>
      <c r="H231" t="s">
        <v>167</v>
      </c>
      <c r="J231" t="str">
        <f t="shared" si="3"/>
        <v>Diquat, Total dust</v>
      </c>
    </row>
    <row r="232" spans="1:10" x14ac:dyDescent="0.25">
      <c r="A232">
        <v>291</v>
      </c>
      <c r="B232" t="s">
        <v>905</v>
      </c>
      <c r="C232">
        <v>206</v>
      </c>
      <c r="D232" t="s">
        <v>188</v>
      </c>
      <c r="E232">
        <v>40513.377256944441</v>
      </c>
      <c r="F232" t="s">
        <v>188</v>
      </c>
      <c r="G232">
        <v>40513.377256944441</v>
      </c>
      <c r="H232" t="s">
        <v>167</v>
      </c>
      <c r="J232" t="str">
        <f t="shared" si="3"/>
        <v>Di-sec-octyl phthalate (Di (-2-ethylhexyl) phthalate)</v>
      </c>
    </row>
    <row r="233" spans="1:10" x14ac:dyDescent="0.25">
      <c r="A233">
        <v>377</v>
      </c>
      <c r="B233" t="s">
        <v>905</v>
      </c>
      <c r="C233">
        <v>207</v>
      </c>
      <c r="D233" t="s">
        <v>188</v>
      </c>
      <c r="E233">
        <v>40513.377256944441</v>
      </c>
      <c r="F233" t="s">
        <v>188</v>
      </c>
      <c r="G233">
        <v>40513.377256944441</v>
      </c>
      <c r="H233" t="s">
        <v>167</v>
      </c>
      <c r="J233" t="str">
        <f t="shared" si="3"/>
        <v>Disulfiram</v>
      </c>
    </row>
    <row r="234" spans="1:10" x14ac:dyDescent="0.25">
      <c r="A234">
        <v>84</v>
      </c>
      <c r="B234" t="s">
        <v>905</v>
      </c>
      <c r="C234">
        <v>208</v>
      </c>
      <c r="D234" t="s">
        <v>188</v>
      </c>
      <c r="E234">
        <v>40513.377245370371</v>
      </c>
      <c r="F234" t="s">
        <v>188</v>
      </c>
      <c r="G234">
        <v>40513.377245370371</v>
      </c>
      <c r="H234" t="s">
        <v>167</v>
      </c>
      <c r="J234" t="str">
        <f t="shared" si="3"/>
        <v>Disulfoton</v>
      </c>
    </row>
    <row r="235" spans="1:10" x14ac:dyDescent="0.25">
      <c r="A235">
        <v>120</v>
      </c>
      <c r="B235" t="s">
        <v>905</v>
      </c>
      <c r="C235">
        <v>210</v>
      </c>
      <c r="D235" t="s">
        <v>188</v>
      </c>
      <c r="E235">
        <v>40513.377245370371</v>
      </c>
      <c r="F235" t="s">
        <v>188</v>
      </c>
      <c r="G235">
        <v>40513.377245370371</v>
      </c>
      <c r="H235" t="s">
        <v>167</v>
      </c>
      <c r="J235" t="str">
        <f t="shared" si="3"/>
        <v>Diuron</v>
      </c>
    </row>
    <row r="236" spans="1:10" x14ac:dyDescent="0.25">
      <c r="A236">
        <v>433</v>
      </c>
      <c r="B236" t="s">
        <v>905</v>
      </c>
      <c r="C236">
        <v>211</v>
      </c>
      <c r="D236" t="s">
        <v>188</v>
      </c>
      <c r="E236">
        <v>40513.377256944441</v>
      </c>
      <c r="F236" t="s">
        <v>188</v>
      </c>
      <c r="G236">
        <v>40513.377256944441</v>
      </c>
      <c r="H236" t="s">
        <v>167</v>
      </c>
      <c r="J236" t="str">
        <f t="shared" si="3"/>
        <v>Divinyl benzene</v>
      </c>
    </row>
    <row r="237" spans="1:10" x14ac:dyDescent="0.25">
      <c r="A237">
        <v>39</v>
      </c>
      <c r="B237" t="s">
        <v>905</v>
      </c>
      <c r="C237">
        <v>212</v>
      </c>
      <c r="D237" t="s">
        <v>188</v>
      </c>
      <c r="E237">
        <v>40513.377245370371</v>
      </c>
      <c r="F237" t="s">
        <v>188</v>
      </c>
      <c r="G237">
        <v>40513.377245370371</v>
      </c>
      <c r="H237" t="s">
        <v>167</v>
      </c>
      <c r="J237" t="str">
        <f t="shared" si="3"/>
        <v>Emery</v>
      </c>
    </row>
    <row r="238" spans="1:10" x14ac:dyDescent="0.25">
      <c r="A238">
        <v>366</v>
      </c>
      <c r="B238" t="s">
        <v>905</v>
      </c>
      <c r="C238">
        <v>213</v>
      </c>
      <c r="D238" t="s">
        <v>188</v>
      </c>
      <c r="E238">
        <v>40513.377256944441</v>
      </c>
      <c r="F238" t="s">
        <v>188</v>
      </c>
      <c r="G238">
        <v>40513.377256944441</v>
      </c>
      <c r="H238" t="s">
        <v>167</v>
      </c>
      <c r="J238" t="str">
        <f t="shared" si="3"/>
        <v>Endosulfan</v>
      </c>
    </row>
    <row r="239" spans="1:10" x14ac:dyDescent="0.25">
      <c r="A239">
        <v>103</v>
      </c>
      <c r="B239" t="s">
        <v>905</v>
      </c>
      <c r="C239">
        <v>214</v>
      </c>
      <c r="D239" t="s">
        <v>188</v>
      </c>
      <c r="E239">
        <v>40513.377245370371</v>
      </c>
      <c r="F239" t="s">
        <v>188</v>
      </c>
      <c r="G239">
        <v>40513.377245370371</v>
      </c>
      <c r="H239" t="s">
        <v>167</v>
      </c>
      <c r="J239" t="str">
        <f t="shared" si="3"/>
        <v>Endrin</v>
      </c>
    </row>
    <row r="240" spans="1:10" x14ac:dyDescent="0.25">
      <c r="A240">
        <v>412</v>
      </c>
      <c r="B240" t="s">
        <v>905</v>
      </c>
      <c r="C240">
        <v>215</v>
      </c>
      <c r="D240" t="s">
        <v>188</v>
      </c>
      <c r="E240">
        <v>40513.377256944441</v>
      </c>
      <c r="F240" t="s">
        <v>188</v>
      </c>
      <c r="G240">
        <v>40513.377256944441</v>
      </c>
      <c r="H240" t="s">
        <v>167</v>
      </c>
      <c r="J240" t="str">
        <f t="shared" si="3"/>
        <v>Enflurane</v>
      </c>
    </row>
    <row r="241" spans="1:10" x14ac:dyDescent="0.25">
      <c r="A241">
        <v>129</v>
      </c>
      <c r="B241" t="s">
        <v>905</v>
      </c>
      <c r="C241">
        <v>216</v>
      </c>
      <c r="D241" t="s">
        <v>188</v>
      </c>
      <c r="E241">
        <v>40513.377245370371</v>
      </c>
      <c r="F241" t="s">
        <v>188</v>
      </c>
      <c r="G241">
        <v>40513.377245370371</v>
      </c>
      <c r="H241" t="s">
        <v>167</v>
      </c>
      <c r="J241" t="str">
        <f t="shared" si="3"/>
        <v>Epichlorohydrin (1-Chloro-2, 3-epoxypropane)</v>
      </c>
    </row>
    <row r="242" spans="1:10" x14ac:dyDescent="0.25">
      <c r="A242">
        <v>458</v>
      </c>
      <c r="B242" t="s">
        <v>905</v>
      </c>
      <c r="C242">
        <v>217</v>
      </c>
      <c r="D242" t="s">
        <v>188</v>
      </c>
      <c r="E242">
        <v>40513.377256944441</v>
      </c>
      <c r="F242" t="s">
        <v>188</v>
      </c>
      <c r="G242">
        <v>40513.377256944441</v>
      </c>
      <c r="H242" t="s">
        <v>167</v>
      </c>
      <c r="J242" t="str">
        <f t="shared" si="3"/>
        <v>EPN</v>
      </c>
    </row>
    <row r="243" spans="1:10" x14ac:dyDescent="0.25">
      <c r="A243">
        <v>78</v>
      </c>
      <c r="B243" t="s">
        <v>905</v>
      </c>
      <c r="C243">
        <v>218</v>
      </c>
      <c r="D243" t="s">
        <v>188</v>
      </c>
      <c r="E243">
        <v>40513.377245370371</v>
      </c>
      <c r="F243" t="s">
        <v>188</v>
      </c>
      <c r="G243">
        <v>40513.377245370371</v>
      </c>
      <c r="H243" t="s">
        <v>167</v>
      </c>
      <c r="J243" t="str">
        <f t="shared" si="3"/>
        <v>Ethanol (Ethyl alcohol)</v>
      </c>
    </row>
    <row r="244" spans="1:10" x14ac:dyDescent="0.25">
      <c r="A244">
        <v>399</v>
      </c>
      <c r="B244" t="s">
        <v>905</v>
      </c>
      <c r="C244">
        <v>219</v>
      </c>
      <c r="D244" t="s">
        <v>188</v>
      </c>
      <c r="E244">
        <v>40513.377256944441</v>
      </c>
      <c r="F244" t="s">
        <v>188</v>
      </c>
      <c r="G244">
        <v>40513.377256944441</v>
      </c>
      <c r="H244" t="s">
        <v>167</v>
      </c>
      <c r="J244" t="str">
        <f t="shared" si="3"/>
        <v>Ethanolamine</v>
      </c>
    </row>
    <row r="245" spans="1:10" x14ac:dyDescent="0.25">
      <c r="A245">
        <v>316</v>
      </c>
      <c r="B245" t="s">
        <v>905</v>
      </c>
      <c r="C245">
        <v>220</v>
      </c>
      <c r="D245" t="s">
        <v>188</v>
      </c>
      <c r="E245">
        <v>40513.377256944441</v>
      </c>
      <c r="F245" t="s">
        <v>188</v>
      </c>
      <c r="G245">
        <v>40513.377256944441</v>
      </c>
      <c r="H245" t="s">
        <v>167</v>
      </c>
      <c r="J245" t="str">
        <f t="shared" si="3"/>
        <v>Ethion</v>
      </c>
    </row>
    <row r="246" spans="1:10" x14ac:dyDescent="0.25">
      <c r="A246">
        <v>277</v>
      </c>
      <c r="B246" t="s">
        <v>905</v>
      </c>
      <c r="C246">
        <v>223</v>
      </c>
      <c r="D246" t="s">
        <v>188</v>
      </c>
      <c r="E246">
        <v>40513.377256944441</v>
      </c>
      <c r="F246" t="s">
        <v>188</v>
      </c>
      <c r="G246">
        <v>40513.377256944441</v>
      </c>
      <c r="H246" t="s">
        <v>167</v>
      </c>
      <c r="J246" t="str">
        <f t="shared" si="3"/>
        <v>Ethyl acetate</v>
      </c>
    </row>
    <row r="247" spans="1:10" x14ac:dyDescent="0.25">
      <c r="A247">
        <v>591</v>
      </c>
      <c r="B247" t="s">
        <v>905</v>
      </c>
      <c r="C247">
        <v>224</v>
      </c>
      <c r="D247" t="s">
        <v>188</v>
      </c>
      <c r="E247">
        <v>40513.377268518518</v>
      </c>
      <c r="F247" t="s">
        <v>188</v>
      </c>
      <c r="G247">
        <v>40513.377268518518</v>
      </c>
      <c r="H247" t="s">
        <v>167</v>
      </c>
      <c r="J247" t="str">
        <f t="shared" si="3"/>
        <v>Ethyl acrylate</v>
      </c>
    </row>
    <row r="248" spans="1:10" x14ac:dyDescent="0.25">
      <c r="A248">
        <v>615</v>
      </c>
      <c r="B248" t="s">
        <v>905</v>
      </c>
      <c r="C248">
        <v>226</v>
      </c>
      <c r="D248" t="s">
        <v>188</v>
      </c>
      <c r="E248">
        <v>40513.377268518518</v>
      </c>
      <c r="F248" t="s">
        <v>188</v>
      </c>
      <c r="G248">
        <v>40513.377268518518</v>
      </c>
      <c r="H248" t="s">
        <v>167</v>
      </c>
      <c r="J248" t="str">
        <f t="shared" si="3"/>
        <v>Ethyl amyl ketone (5-Methyl-3-heptanone)</v>
      </c>
    </row>
    <row r="249" spans="1:10" x14ac:dyDescent="0.25">
      <c r="A249">
        <v>294</v>
      </c>
      <c r="B249" t="s">
        <v>905</v>
      </c>
      <c r="C249">
        <v>227</v>
      </c>
      <c r="D249" t="s">
        <v>188</v>
      </c>
      <c r="E249">
        <v>40513.377256944441</v>
      </c>
      <c r="F249" t="s">
        <v>188</v>
      </c>
      <c r="G249">
        <v>40513.377256944441</v>
      </c>
      <c r="H249" t="s">
        <v>167</v>
      </c>
      <c r="J249" t="str">
        <f t="shared" si="3"/>
        <v>Ethyl benzene</v>
      </c>
    </row>
    <row r="250" spans="1:10" x14ac:dyDescent="0.25">
      <c r="A250">
        <v>604</v>
      </c>
      <c r="B250" t="s">
        <v>905</v>
      </c>
      <c r="C250">
        <v>228</v>
      </c>
      <c r="D250" t="s">
        <v>188</v>
      </c>
      <c r="E250">
        <v>40513.377268518518</v>
      </c>
      <c r="F250" t="s">
        <v>188</v>
      </c>
      <c r="G250">
        <v>40513.377268518518</v>
      </c>
      <c r="H250" t="s">
        <v>167</v>
      </c>
      <c r="J250" t="str">
        <f t="shared" si="3"/>
        <v>Ethyl bromide</v>
      </c>
    </row>
    <row r="251" spans="1:10" x14ac:dyDescent="0.25">
      <c r="A251">
        <v>302</v>
      </c>
      <c r="B251" t="s">
        <v>905</v>
      </c>
      <c r="C251">
        <v>229</v>
      </c>
      <c r="D251" t="s">
        <v>188</v>
      </c>
      <c r="E251">
        <v>40513.377256944441</v>
      </c>
      <c r="F251" t="s">
        <v>188</v>
      </c>
      <c r="G251">
        <v>40513.377256944441</v>
      </c>
      <c r="H251" t="s">
        <v>167</v>
      </c>
      <c r="J251" t="str">
        <f t="shared" si="3"/>
        <v>Ethyl butyl ketone (3-Heptanone)</v>
      </c>
    </row>
    <row r="252" spans="1:10" x14ac:dyDescent="0.25">
      <c r="A252">
        <v>475</v>
      </c>
      <c r="B252" t="s">
        <v>905</v>
      </c>
      <c r="C252">
        <v>230</v>
      </c>
      <c r="D252" t="s">
        <v>188</v>
      </c>
      <c r="E252">
        <v>40513.377268518518</v>
      </c>
      <c r="F252" t="s">
        <v>188</v>
      </c>
      <c r="G252">
        <v>40513.377268518518</v>
      </c>
      <c r="H252" t="s">
        <v>167</v>
      </c>
      <c r="J252" t="str">
        <f t="shared" si="3"/>
        <v>Ethyl chloride</v>
      </c>
    </row>
    <row r="253" spans="1:10" x14ac:dyDescent="0.25">
      <c r="A253">
        <v>359</v>
      </c>
      <c r="B253" t="s">
        <v>905</v>
      </c>
      <c r="C253">
        <v>238</v>
      </c>
      <c r="D253" t="s">
        <v>188</v>
      </c>
      <c r="E253">
        <v>40513.377256944441</v>
      </c>
      <c r="F253" t="s">
        <v>188</v>
      </c>
      <c r="G253">
        <v>40513.377256944441</v>
      </c>
      <c r="H253" t="s">
        <v>167</v>
      </c>
      <c r="J253" t="str">
        <f t="shared" si="3"/>
        <v>Ethyl ether (Diethyl ether)</v>
      </c>
    </row>
    <row r="254" spans="1:10" x14ac:dyDescent="0.25">
      <c r="A254">
        <v>44</v>
      </c>
      <c r="B254" t="s">
        <v>905</v>
      </c>
      <c r="C254">
        <v>239</v>
      </c>
      <c r="D254" t="s">
        <v>188</v>
      </c>
      <c r="E254">
        <v>40513.377245370371</v>
      </c>
      <c r="F254" t="s">
        <v>188</v>
      </c>
      <c r="G254">
        <v>40513.377245370371</v>
      </c>
      <c r="H254" t="s">
        <v>167</v>
      </c>
      <c r="J254" t="str">
        <f t="shared" si="3"/>
        <v>Ethyl formate</v>
      </c>
    </row>
    <row r="255" spans="1:10" x14ac:dyDescent="0.25">
      <c r="A255">
        <v>5</v>
      </c>
      <c r="B255" t="s">
        <v>905</v>
      </c>
      <c r="C255">
        <v>240</v>
      </c>
      <c r="D255" t="s">
        <v>188</v>
      </c>
      <c r="E255">
        <v>40513.377245370371</v>
      </c>
      <c r="F255" t="s">
        <v>188</v>
      </c>
      <c r="G255">
        <v>40513.377245370371</v>
      </c>
      <c r="H255" t="s">
        <v>167</v>
      </c>
      <c r="J255" t="str">
        <f t="shared" si="3"/>
        <v>Ethyl mercaptan (Ethanethiol)</v>
      </c>
    </row>
    <row r="256" spans="1:10" x14ac:dyDescent="0.25">
      <c r="A256">
        <v>18</v>
      </c>
      <c r="B256" t="s">
        <v>905</v>
      </c>
      <c r="C256">
        <v>242</v>
      </c>
      <c r="D256" t="s">
        <v>188</v>
      </c>
      <c r="E256">
        <v>40513.377245370371</v>
      </c>
      <c r="F256" t="s">
        <v>188</v>
      </c>
      <c r="G256">
        <v>40513.377245370371</v>
      </c>
      <c r="H256" t="s">
        <v>167</v>
      </c>
      <c r="J256" t="str">
        <f t="shared" si="3"/>
        <v>Ethyl silicate</v>
      </c>
    </row>
    <row r="257" spans="1:10" x14ac:dyDescent="0.25">
      <c r="A257">
        <v>152</v>
      </c>
      <c r="B257" t="s">
        <v>905</v>
      </c>
      <c r="C257">
        <v>225</v>
      </c>
      <c r="D257" t="s">
        <v>188</v>
      </c>
      <c r="E257">
        <v>40513.377245370371</v>
      </c>
      <c r="F257" t="s">
        <v>188</v>
      </c>
      <c r="G257">
        <v>40513.377245370371</v>
      </c>
      <c r="H257" t="s">
        <v>167</v>
      </c>
      <c r="J257" t="str">
        <f t="shared" si="3"/>
        <v>Ethylamine</v>
      </c>
    </row>
    <row r="258" spans="1:10" x14ac:dyDescent="0.25">
      <c r="A258">
        <v>233</v>
      </c>
      <c r="B258" t="s">
        <v>905</v>
      </c>
      <c r="C258">
        <v>231</v>
      </c>
      <c r="D258" t="s">
        <v>188</v>
      </c>
      <c r="E258">
        <v>40513.377256944441</v>
      </c>
      <c r="F258" t="s">
        <v>188</v>
      </c>
      <c r="G258">
        <v>40513.377256944441</v>
      </c>
      <c r="H258" t="s">
        <v>167</v>
      </c>
      <c r="J258" t="str">
        <f t="shared" si="3"/>
        <v>Ethylene chlorohydrin</v>
      </c>
    </row>
    <row r="259" spans="1:10" x14ac:dyDescent="0.25">
      <c r="A259">
        <v>93</v>
      </c>
      <c r="B259" t="s">
        <v>905</v>
      </c>
      <c r="C259">
        <v>233</v>
      </c>
      <c r="D259" t="s">
        <v>188</v>
      </c>
      <c r="E259">
        <v>40513.377245370371</v>
      </c>
      <c r="F259" t="s">
        <v>188</v>
      </c>
      <c r="G259">
        <v>40513.377245370371</v>
      </c>
      <c r="H259" t="s">
        <v>167</v>
      </c>
      <c r="J259" t="str">
        <f t="shared" ref="J259:J322" si="4">LOOKUP(,0/(C259=HAZD_ID),HAZD_NAME)</f>
        <v>Ethylene dichloride (1,2-Dichloroethane)</v>
      </c>
    </row>
    <row r="260" spans="1:10" x14ac:dyDescent="0.25">
      <c r="A260">
        <v>228</v>
      </c>
      <c r="B260" t="s">
        <v>905</v>
      </c>
      <c r="C260">
        <v>234</v>
      </c>
      <c r="D260" t="s">
        <v>188</v>
      </c>
      <c r="E260">
        <v>40513.377256944441</v>
      </c>
      <c r="F260" t="s">
        <v>188</v>
      </c>
      <c r="G260">
        <v>40513.377256944441</v>
      </c>
      <c r="H260" t="s">
        <v>167</v>
      </c>
      <c r="J260" t="str">
        <f t="shared" si="4"/>
        <v>Ethylene glycol</v>
      </c>
    </row>
    <row r="261" spans="1:10" x14ac:dyDescent="0.25">
      <c r="A261">
        <v>533</v>
      </c>
      <c r="B261" t="s">
        <v>905</v>
      </c>
      <c r="C261">
        <v>235</v>
      </c>
      <c r="D261" t="s">
        <v>188</v>
      </c>
      <c r="E261">
        <v>40513.377268518518</v>
      </c>
      <c r="F261" t="s">
        <v>188</v>
      </c>
      <c r="G261">
        <v>40513.377268518518</v>
      </c>
      <c r="H261" t="s">
        <v>167</v>
      </c>
      <c r="J261" t="str">
        <f t="shared" si="4"/>
        <v>Ethylene glycol dinitrate</v>
      </c>
    </row>
    <row r="262" spans="1:10" x14ac:dyDescent="0.25">
      <c r="A262">
        <v>447</v>
      </c>
      <c r="B262" t="s">
        <v>905</v>
      </c>
      <c r="C262">
        <v>236</v>
      </c>
      <c r="D262" t="s">
        <v>188</v>
      </c>
      <c r="E262">
        <v>40513.377256944441</v>
      </c>
      <c r="F262" t="s">
        <v>188</v>
      </c>
      <c r="G262">
        <v>40513.377256944441</v>
      </c>
      <c r="H262" t="s">
        <v>167</v>
      </c>
      <c r="J262" t="str">
        <f t="shared" si="4"/>
        <v>Ethylene oxide</v>
      </c>
    </row>
    <row r="263" spans="1:10" x14ac:dyDescent="0.25">
      <c r="A263">
        <v>432</v>
      </c>
      <c r="B263" t="s">
        <v>905</v>
      </c>
      <c r="C263">
        <v>232</v>
      </c>
      <c r="D263" t="s">
        <v>188</v>
      </c>
      <c r="E263">
        <v>40513.377256944441</v>
      </c>
      <c r="F263" t="s">
        <v>188</v>
      </c>
      <c r="G263">
        <v>40513.377256944441</v>
      </c>
      <c r="H263" t="s">
        <v>167</v>
      </c>
      <c r="J263" t="str">
        <f t="shared" si="4"/>
        <v>Ethylenediamine (1,2-Diaminoethane)</v>
      </c>
    </row>
    <row r="264" spans="1:10" x14ac:dyDescent="0.25">
      <c r="A264">
        <v>35</v>
      </c>
      <c r="B264" t="s">
        <v>905</v>
      </c>
      <c r="C264">
        <v>237</v>
      </c>
      <c r="D264" t="s">
        <v>188</v>
      </c>
      <c r="E264">
        <v>40513.377245370371</v>
      </c>
      <c r="F264" t="s">
        <v>188</v>
      </c>
      <c r="G264">
        <v>40513.377245370371</v>
      </c>
      <c r="H264" t="s">
        <v>167</v>
      </c>
      <c r="J264" t="str">
        <f t="shared" si="4"/>
        <v>Ethylenimine</v>
      </c>
    </row>
    <row r="265" spans="1:10" x14ac:dyDescent="0.25">
      <c r="A265">
        <v>3</v>
      </c>
      <c r="B265" t="s">
        <v>905</v>
      </c>
      <c r="C265">
        <v>629</v>
      </c>
      <c r="D265" t="s">
        <v>188</v>
      </c>
      <c r="E265">
        <v>40513.377245370371</v>
      </c>
      <c r="F265" t="s">
        <v>188</v>
      </c>
      <c r="G265">
        <v>40513.377245370371</v>
      </c>
      <c r="H265" t="s">
        <v>167</v>
      </c>
      <c r="J265" t="str">
        <f t="shared" si="4"/>
        <v>Ethylidene norbornene</v>
      </c>
    </row>
    <row r="266" spans="1:10" x14ac:dyDescent="0.25">
      <c r="A266">
        <v>60</v>
      </c>
      <c r="B266" t="s">
        <v>905</v>
      </c>
      <c r="C266">
        <v>243</v>
      </c>
      <c r="D266" t="s">
        <v>188</v>
      </c>
      <c r="E266">
        <v>40513.377245370371</v>
      </c>
      <c r="F266" t="s">
        <v>188</v>
      </c>
      <c r="G266">
        <v>40513.377245370371</v>
      </c>
      <c r="H266" t="s">
        <v>167</v>
      </c>
      <c r="J266" t="str">
        <f t="shared" si="4"/>
        <v>Fenamiphos</v>
      </c>
    </row>
    <row r="267" spans="1:10" x14ac:dyDescent="0.25">
      <c r="A267">
        <v>422</v>
      </c>
      <c r="B267" t="s">
        <v>905</v>
      </c>
      <c r="C267">
        <v>244</v>
      </c>
      <c r="D267" t="s">
        <v>188</v>
      </c>
      <c r="E267">
        <v>40513.377256944441</v>
      </c>
      <c r="F267" t="s">
        <v>188</v>
      </c>
      <c r="G267">
        <v>40513.377256944441</v>
      </c>
      <c r="H267" t="s">
        <v>167</v>
      </c>
      <c r="J267" t="str">
        <f t="shared" si="4"/>
        <v>Fensulfothion</v>
      </c>
    </row>
    <row r="268" spans="1:10" x14ac:dyDescent="0.25">
      <c r="A268">
        <v>83</v>
      </c>
      <c r="B268" t="s">
        <v>905</v>
      </c>
      <c r="C268">
        <v>245</v>
      </c>
      <c r="D268" t="s">
        <v>188</v>
      </c>
      <c r="E268">
        <v>40513.377245370371</v>
      </c>
      <c r="F268" t="s">
        <v>188</v>
      </c>
      <c r="G268">
        <v>40513.377245370371</v>
      </c>
      <c r="H268" t="s">
        <v>167</v>
      </c>
      <c r="J268" t="str">
        <f t="shared" si="4"/>
        <v>Fenthion</v>
      </c>
    </row>
    <row r="269" spans="1:10" x14ac:dyDescent="0.25">
      <c r="A269">
        <v>381</v>
      </c>
      <c r="B269" t="s">
        <v>905</v>
      </c>
      <c r="C269">
        <v>246</v>
      </c>
      <c r="D269" t="s">
        <v>188</v>
      </c>
      <c r="E269">
        <v>40513.377256944441</v>
      </c>
      <c r="F269" t="s">
        <v>188</v>
      </c>
      <c r="G269">
        <v>40513.377256944441</v>
      </c>
      <c r="H269" t="s">
        <v>167</v>
      </c>
      <c r="J269" t="str">
        <f t="shared" si="4"/>
        <v>Ferbam</v>
      </c>
    </row>
    <row r="270" spans="1:10" x14ac:dyDescent="0.25">
      <c r="A270">
        <v>554</v>
      </c>
      <c r="B270" t="s">
        <v>905</v>
      </c>
      <c r="C270">
        <v>247</v>
      </c>
      <c r="D270" t="s">
        <v>188</v>
      </c>
      <c r="E270">
        <v>40513.377268518518</v>
      </c>
      <c r="F270" t="s">
        <v>188</v>
      </c>
      <c r="G270">
        <v>40513.377268518518</v>
      </c>
      <c r="H270" t="s">
        <v>167</v>
      </c>
      <c r="J270" t="str">
        <f t="shared" si="4"/>
        <v>Ferrovanadium dust</v>
      </c>
    </row>
    <row r="271" spans="1:10" x14ac:dyDescent="0.25">
      <c r="A271">
        <v>204</v>
      </c>
      <c r="B271" t="s">
        <v>905</v>
      </c>
      <c r="C271">
        <v>248</v>
      </c>
      <c r="D271" t="s">
        <v>188</v>
      </c>
      <c r="E271">
        <v>40513.377256944441</v>
      </c>
      <c r="F271" t="s">
        <v>188</v>
      </c>
      <c r="G271">
        <v>40513.377256944441</v>
      </c>
      <c r="H271" t="s">
        <v>167</v>
      </c>
      <c r="J271" t="str">
        <f t="shared" si="4"/>
        <v>Fibrous glass dust</v>
      </c>
    </row>
    <row r="272" spans="1:10" x14ac:dyDescent="0.25">
      <c r="A272">
        <v>535</v>
      </c>
      <c r="B272" t="s">
        <v>905</v>
      </c>
      <c r="C272">
        <v>249</v>
      </c>
      <c r="D272" t="s">
        <v>188</v>
      </c>
      <c r="E272">
        <v>40513.377268518518</v>
      </c>
      <c r="F272" t="s">
        <v>188</v>
      </c>
      <c r="G272">
        <v>40513.377268518518</v>
      </c>
      <c r="H272" t="s">
        <v>167</v>
      </c>
      <c r="J272" t="str">
        <f t="shared" si="4"/>
        <v>Fluorides, as F</v>
      </c>
    </row>
    <row r="273" spans="1:10" x14ac:dyDescent="0.25">
      <c r="A273">
        <v>273</v>
      </c>
      <c r="B273" t="s">
        <v>905</v>
      </c>
      <c r="C273">
        <v>250</v>
      </c>
      <c r="D273" t="s">
        <v>188</v>
      </c>
      <c r="E273">
        <v>40513.377256944441</v>
      </c>
      <c r="F273" t="s">
        <v>188</v>
      </c>
      <c r="G273">
        <v>40513.377256944441</v>
      </c>
      <c r="H273" t="s">
        <v>167</v>
      </c>
      <c r="J273" t="str">
        <f t="shared" si="4"/>
        <v>Fluorine</v>
      </c>
    </row>
    <row r="274" spans="1:10" x14ac:dyDescent="0.25">
      <c r="A274">
        <v>470</v>
      </c>
      <c r="B274" t="s">
        <v>905</v>
      </c>
      <c r="C274">
        <v>251</v>
      </c>
      <c r="D274" t="s">
        <v>188</v>
      </c>
      <c r="E274">
        <v>40513.377268518518</v>
      </c>
      <c r="F274" t="s">
        <v>188</v>
      </c>
      <c r="G274">
        <v>40513.377268518518</v>
      </c>
      <c r="H274" t="s">
        <v>167</v>
      </c>
      <c r="J274" t="str">
        <f t="shared" si="4"/>
        <v>Fonofos</v>
      </c>
    </row>
    <row r="275" spans="1:10" x14ac:dyDescent="0.25">
      <c r="A275">
        <v>155</v>
      </c>
      <c r="B275" t="s">
        <v>905</v>
      </c>
      <c r="C275">
        <v>252</v>
      </c>
      <c r="D275" t="s">
        <v>188</v>
      </c>
      <c r="E275">
        <v>40513.377245370371</v>
      </c>
      <c r="F275" t="s">
        <v>188</v>
      </c>
      <c r="G275">
        <v>40513.377245370371</v>
      </c>
      <c r="H275" t="s">
        <v>167</v>
      </c>
      <c r="J275" t="str">
        <f t="shared" si="4"/>
        <v>Formaldehyde</v>
      </c>
    </row>
    <row r="276" spans="1:10" x14ac:dyDescent="0.25">
      <c r="A276">
        <v>504</v>
      </c>
      <c r="B276" t="s">
        <v>905</v>
      </c>
      <c r="C276">
        <v>253</v>
      </c>
      <c r="D276" t="s">
        <v>188</v>
      </c>
      <c r="E276">
        <v>40513.377268518518</v>
      </c>
      <c r="F276" t="s">
        <v>188</v>
      </c>
      <c r="G276">
        <v>40513.377268518518</v>
      </c>
      <c r="H276" t="s">
        <v>167</v>
      </c>
      <c r="J276" t="str">
        <f t="shared" si="4"/>
        <v>Formamide</v>
      </c>
    </row>
    <row r="277" spans="1:10" x14ac:dyDescent="0.25">
      <c r="A277">
        <v>469</v>
      </c>
      <c r="B277" t="s">
        <v>905</v>
      </c>
      <c r="C277">
        <v>254</v>
      </c>
      <c r="D277" t="s">
        <v>188</v>
      </c>
      <c r="E277">
        <v>40513.377268518518</v>
      </c>
      <c r="F277" t="s">
        <v>188</v>
      </c>
      <c r="G277">
        <v>40513.377268518518</v>
      </c>
      <c r="H277" t="s">
        <v>167</v>
      </c>
      <c r="J277" t="str">
        <f t="shared" si="4"/>
        <v>Formic acid</v>
      </c>
    </row>
    <row r="278" spans="1:10" x14ac:dyDescent="0.25">
      <c r="A278">
        <v>290</v>
      </c>
      <c r="B278" t="s">
        <v>905</v>
      </c>
      <c r="C278">
        <v>255</v>
      </c>
      <c r="D278" t="s">
        <v>188</v>
      </c>
      <c r="E278">
        <v>40513.377256944441</v>
      </c>
      <c r="F278" t="s">
        <v>188</v>
      </c>
      <c r="G278">
        <v>40513.377256944441</v>
      </c>
      <c r="H278" t="s">
        <v>167</v>
      </c>
      <c r="J278" t="str">
        <f t="shared" si="4"/>
        <v>Furfural</v>
      </c>
    </row>
    <row r="279" spans="1:10" x14ac:dyDescent="0.25">
      <c r="A279">
        <v>587</v>
      </c>
      <c r="B279" t="s">
        <v>905</v>
      </c>
      <c r="C279">
        <v>256</v>
      </c>
      <c r="D279" t="s">
        <v>188</v>
      </c>
      <c r="E279">
        <v>40513.377268518518</v>
      </c>
      <c r="F279" t="s">
        <v>188</v>
      </c>
      <c r="G279">
        <v>40513.377268518518</v>
      </c>
      <c r="H279" t="s">
        <v>167</v>
      </c>
      <c r="J279" t="str">
        <f t="shared" si="4"/>
        <v>Furfuryl alcohol</v>
      </c>
    </row>
    <row r="280" spans="1:10" x14ac:dyDescent="0.25">
      <c r="A280">
        <v>262</v>
      </c>
      <c r="B280" t="s">
        <v>905</v>
      </c>
      <c r="C280">
        <v>257</v>
      </c>
      <c r="D280" t="s">
        <v>188</v>
      </c>
      <c r="E280">
        <v>40513.377256944441</v>
      </c>
      <c r="F280" t="s">
        <v>188</v>
      </c>
      <c r="G280">
        <v>40513.377256944441</v>
      </c>
      <c r="H280" t="s">
        <v>167</v>
      </c>
      <c r="J280" t="str">
        <f t="shared" si="4"/>
        <v>Gasoline</v>
      </c>
    </row>
    <row r="281" spans="1:10" x14ac:dyDescent="0.25">
      <c r="A281">
        <v>532</v>
      </c>
      <c r="B281" t="s">
        <v>905</v>
      </c>
      <c r="C281">
        <v>258</v>
      </c>
      <c r="D281" t="s">
        <v>188</v>
      </c>
      <c r="E281">
        <v>40513.377268518518</v>
      </c>
      <c r="F281" t="s">
        <v>188</v>
      </c>
      <c r="G281">
        <v>40513.377268518518</v>
      </c>
      <c r="H281" t="s">
        <v>167</v>
      </c>
      <c r="J281" t="str">
        <f t="shared" si="4"/>
        <v>Germanium tetrahydride</v>
      </c>
    </row>
    <row r="282" spans="1:10" x14ac:dyDescent="0.25">
      <c r="A282">
        <v>268</v>
      </c>
      <c r="B282" t="s">
        <v>905</v>
      </c>
      <c r="C282">
        <v>259</v>
      </c>
      <c r="D282" t="s">
        <v>188</v>
      </c>
      <c r="E282">
        <v>40513.377256944441</v>
      </c>
      <c r="F282" t="s">
        <v>188</v>
      </c>
      <c r="G282">
        <v>40513.377256944441</v>
      </c>
      <c r="H282" t="s">
        <v>167</v>
      </c>
      <c r="J282" t="str">
        <f t="shared" si="4"/>
        <v>Glutaraldehyde</v>
      </c>
    </row>
    <row r="283" spans="1:10" x14ac:dyDescent="0.25">
      <c r="A283">
        <v>379</v>
      </c>
      <c r="B283" t="s">
        <v>905</v>
      </c>
      <c r="C283">
        <v>260</v>
      </c>
      <c r="D283" t="s">
        <v>188</v>
      </c>
      <c r="E283">
        <v>40513.377256944441</v>
      </c>
      <c r="F283" t="s">
        <v>188</v>
      </c>
      <c r="G283">
        <v>40513.377256944441</v>
      </c>
      <c r="H283" t="s">
        <v>167</v>
      </c>
      <c r="J283" t="str">
        <f t="shared" si="4"/>
        <v>Glycerin mist</v>
      </c>
    </row>
    <row r="284" spans="1:10" x14ac:dyDescent="0.25">
      <c r="A284">
        <v>7</v>
      </c>
      <c r="B284" t="s">
        <v>905</v>
      </c>
      <c r="C284">
        <v>261</v>
      </c>
      <c r="D284" t="s">
        <v>188</v>
      </c>
      <c r="E284">
        <v>40513.377245370371</v>
      </c>
      <c r="F284" t="s">
        <v>188</v>
      </c>
      <c r="G284">
        <v>40513.377245370371</v>
      </c>
      <c r="H284" t="s">
        <v>167</v>
      </c>
      <c r="J284" t="str">
        <f t="shared" si="4"/>
        <v>Glycidol (2,3-Epoxy-1-propanol)</v>
      </c>
    </row>
    <row r="285" spans="1:10" x14ac:dyDescent="0.25">
      <c r="A285">
        <v>445</v>
      </c>
      <c r="B285" t="s">
        <v>905</v>
      </c>
      <c r="C285">
        <v>262</v>
      </c>
      <c r="D285" t="s">
        <v>188</v>
      </c>
      <c r="E285">
        <v>40513.377256944441</v>
      </c>
      <c r="F285" t="s">
        <v>188</v>
      </c>
      <c r="G285">
        <v>40513.377256944441</v>
      </c>
      <c r="H285" t="s">
        <v>167</v>
      </c>
      <c r="J285" t="str">
        <f t="shared" si="4"/>
        <v>Grain dust (oat, wheat, barley)</v>
      </c>
    </row>
    <row r="286" spans="1:10" x14ac:dyDescent="0.25">
      <c r="A286">
        <v>14</v>
      </c>
      <c r="B286" t="s">
        <v>905</v>
      </c>
      <c r="C286">
        <v>263</v>
      </c>
      <c r="D286" t="s">
        <v>188</v>
      </c>
      <c r="E286">
        <v>40513.377245370371</v>
      </c>
      <c r="F286" t="s">
        <v>188</v>
      </c>
      <c r="G286">
        <v>40513.377245370371</v>
      </c>
      <c r="H286" t="s">
        <v>167</v>
      </c>
      <c r="J286" t="str">
        <f t="shared" si="4"/>
        <v>Graphite, respirable dust</v>
      </c>
    </row>
    <row r="287" spans="1:10" x14ac:dyDescent="0.25">
      <c r="A287">
        <v>320</v>
      </c>
      <c r="B287" t="s">
        <v>905</v>
      </c>
      <c r="C287">
        <v>264</v>
      </c>
      <c r="D287" t="s">
        <v>188</v>
      </c>
      <c r="E287">
        <v>40513.377256944441</v>
      </c>
      <c r="F287" t="s">
        <v>188</v>
      </c>
      <c r="G287">
        <v>40513.377256944441</v>
      </c>
      <c r="H287" t="s">
        <v>167</v>
      </c>
      <c r="J287" t="str">
        <f t="shared" si="4"/>
        <v>Hafnium</v>
      </c>
    </row>
    <row r="288" spans="1:10" x14ac:dyDescent="0.25">
      <c r="A288">
        <v>330</v>
      </c>
      <c r="B288" t="s">
        <v>905</v>
      </c>
      <c r="C288">
        <v>265</v>
      </c>
      <c r="D288" t="s">
        <v>188</v>
      </c>
      <c r="E288">
        <v>40513.377256944441</v>
      </c>
      <c r="F288" t="s">
        <v>188</v>
      </c>
      <c r="G288">
        <v>40513.377256944441</v>
      </c>
      <c r="H288" t="s">
        <v>167</v>
      </c>
      <c r="J288" t="str">
        <f t="shared" si="4"/>
        <v>Halothane</v>
      </c>
    </row>
    <row r="289" spans="1:10" x14ac:dyDescent="0.25">
      <c r="A289">
        <v>27</v>
      </c>
      <c r="B289" t="s">
        <v>905</v>
      </c>
      <c r="C289">
        <v>266</v>
      </c>
      <c r="D289" t="s">
        <v>188</v>
      </c>
      <c r="E289">
        <v>40513.377245370371</v>
      </c>
      <c r="F289" t="s">
        <v>188</v>
      </c>
      <c r="G289">
        <v>40513.377245370371</v>
      </c>
      <c r="H289" t="s">
        <v>167</v>
      </c>
      <c r="J289" t="str">
        <f t="shared" si="4"/>
        <v>Heptachlor and Heptachlor epoxide</v>
      </c>
    </row>
    <row r="290" spans="1:10" x14ac:dyDescent="0.25">
      <c r="A290">
        <v>322</v>
      </c>
      <c r="B290" t="s">
        <v>905</v>
      </c>
      <c r="C290">
        <v>267</v>
      </c>
      <c r="D290" t="s">
        <v>188</v>
      </c>
      <c r="E290">
        <v>40513.377256944441</v>
      </c>
      <c r="F290" t="s">
        <v>188</v>
      </c>
      <c r="G290">
        <v>40513.377256944441</v>
      </c>
      <c r="H290" t="s">
        <v>167</v>
      </c>
      <c r="J290" t="str">
        <f t="shared" si="4"/>
        <v>Heptane</v>
      </c>
    </row>
    <row r="291" spans="1:10" x14ac:dyDescent="0.25">
      <c r="A291">
        <v>37</v>
      </c>
      <c r="B291" t="s">
        <v>905</v>
      </c>
      <c r="C291">
        <v>268</v>
      </c>
      <c r="D291" t="s">
        <v>188</v>
      </c>
      <c r="E291">
        <v>40513.377245370371</v>
      </c>
      <c r="F291" t="s">
        <v>188</v>
      </c>
      <c r="G291">
        <v>40513.377245370371</v>
      </c>
      <c r="H291" t="s">
        <v>167</v>
      </c>
      <c r="J291" t="str">
        <f t="shared" si="4"/>
        <v>Hexachlorobenzene</v>
      </c>
    </row>
    <row r="292" spans="1:10" x14ac:dyDescent="0.25">
      <c r="A292">
        <v>353</v>
      </c>
      <c r="B292" t="s">
        <v>905</v>
      </c>
      <c r="C292">
        <v>269</v>
      </c>
      <c r="D292" t="s">
        <v>188</v>
      </c>
      <c r="E292">
        <v>40513.377256944441</v>
      </c>
      <c r="F292" t="s">
        <v>188</v>
      </c>
      <c r="G292">
        <v>40513.377256944441</v>
      </c>
      <c r="H292" t="s">
        <v>167</v>
      </c>
      <c r="J292" t="str">
        <f t="shared" si="4"/>
        <v>Hexachlorobutadiene</v>
      </c>
    </row>
    <row r="293" spans="1:10" x14ac:dyDescent="0.25">
      <c r="A293">
        <v>499</v>
      </c>
      <c r="B293" t="s">
        <v>905</v>
      </c>
      <c r="C293">
        <v>270</v>
      </c>
      <c r="D293" t="s">
        <v>188</v>
      </c>
      <c r="E293">
        <v>40513.377268518518</v>
      </c>
      <c r="F293" t="s">
        <v>188</v>
      </c>
      <c r="G293">
        <v>40513.377268518518</v>
      </c>
      <c r="H293" t="s">
        <v>167</v>
      </c>
      <c r="J293" t="str">
        <f t="shared" si="4"/>
        <v>Hexachlorocyclopentadiene</v>
      </c>
    </row>
    <row r="294" spans="1:10" x14ac:dyDescent="0.25">
      <c r="A294">
        <v>176</v>
      </c>
      <c r="B294" t="s">
        <v>905</v>
      </c>
      <c r="C294">
        <v>271</v>
      </c>
      <c r="D294" t="s">
        <v>188</v>
      </c>
      <c r="E294">
        <v>40513.377245370371</v>
      </c>
      <c r="F294" t="s">
        <v>188</v>
      </c>
      <c r="G294">
        <v>40513.377256944441</v>
      </c>
      <c r="H294" t="s">
        <v>167</v>
      </c>
      <c r="J294" t="str">
        <f t="shared" si="4"/>
        <v>Hexachloroethane</v>
      </c>
    </row>
    <row r="295" spans="1:10" x14ac:dyDescent="0.25">
      <c r="A295">
        <v>489</v>
      </c>
      <c r="B295" t="s">
        <v>905</v>
      </c>
      <c r="C295">
        <v>272</v>
      </c>
      <c r="D295" t="s">
        <v>188</v>
      </c>
      <c r="E295">
        <v>40513.377268518518</v>
      </c>
      <c r="F295" t="s">
        <v>188</v>
      </c>
      <c r="G295">
        <v>40513.377268518518</v>
      </c>
      <c r="H295" t="s">
        <v>167</v>
      </c>
      <c r="J295" t="str">
        <f t="shared" si="4"/>
        <v>Hexachloronaphthalene</v>
      </c>
    </row>
    <row r="296" spans="1:10" x14ac:dyDescent="0.25">
      <c r="A296">
        <v>559</v>
      </c>
      <c r="B296" t="s">
        <v>905</v>
      </c>
      <c r="C296">
        <v>630</v>
      </c>
      <c r="D296" t="s">
        <v>188</v>
      </c>
      <c r="E296">
        <v>40513.377268518518</v>
      </c>
      <c r="F296" t="s">
        <v>188</v>
      </c>
      <c r="G296">
        <v>40513.377268518518</v>
      </c>
      <c r="H296" t="s">
        <v>167</v>
      </c>
      <c r="J296" t="str">
        <f t="shared" si="4"/>
        <v>Hexafluoroacetone</v>
      </c>
    </row>
    <row r="297" spans="1:10" x14ac:dyDescent="0.25">
      <c r="A297">
        <v>313</v>
      </c>
      <c r="B297" t="s">
        <v>905</v>
      </c>
      <c r="C297">
        <v>273</v>
      </c>
      <c r="D297" t="s">
        <v>188</v>
      </c>
      <c r="E297">
        <v>40513.377256944441</v>
      </c>
      <c r="F297" t="s">
        <v>188</v>
      </c>
      <c r="G297">
        <v>40513.377256944441</v>
      </c>
      <c r="H297" t="s">
        <v>167</v>
      </c>
      <c r="J297" t="str">
        <f t="shared" si="4"/>
        <v>Hexamethylene diisocyanate</v>
      </c>
    </row>
    <row r="298" spans="1:10" x14ac:dyDescent="0.25">
      <c r="A298">
        <v>479</v>
      </c>
      <c r="B298" t="s">
        <v>905</v>
      </c>
      <c r="C298">
        <v>274</v>
      </c>
      <c r="D298" t="s">
        <v>188</v>
      </c>
      <c r="E298">
        <v>40513.377268518518</v>
      </c>
      <c r="F298" t="s">
        <v>188</v>
      </c>
      <c r="G298">
        <v>40513.377268518518</v>
      </c>
      <c r="H298" t="s">
        <v>167</v>
      </c>
      <c r="J298" t="str">
        <f t="shared" si="4"/>
        <v>Hexane (n-Hexane)</v>
      </c>
    </row>
    <row r="299" spans="1:10" x14ac:dyDescent="0.25">
      <c r="A299">
        <v>150</v>
      </c>
      <c r="B299" t="s">
        <v>905</v>
      </c>
      <c r="C299">
        <v>275</v>
      </c>
      <c r="D299" t="s">
        <v>188</v>
      </c>
      <c r="E299">
        <v>40513.377245370371</v>
      </c>
      <c r="F299" t="s">
        <v>188</v>
      </c>
      <c r="G299">
        <v>40513.377245370371</v>
      </c>
      <c r="H299" t="s">
        <v>167</v>
      </c>
      <c r="J299" t="str">
        <f t="shared" si="4"/>
        <v>Hexane, Other isomers</v>
      </c>
    </row>
    <row r="300" spans="1:10" x14ac:dyDescent="0.25">
      <c r="A300">
        <v>491</v>
      </c>
      <c r="B300" t="s">
        <v>905</v>
      </c>
      <c r="C300">
        <v>277</v>
      </c>
      <c r="D300" t="s">
        <v>188</v>
      </c>
      <c r="E300">
        <v>40513.377268518518</v>
      </c>
      <c r="F300" t="s">
        <v>188</v>
      </c>
      <c r="G300">
        <v>40513.377268518518</v>
      </c>
      <c r="H300" t="s">
        <v>167</v>
      </c>
      <c r="J300" t="str">
        <f t="shared" si="4"/>
        <v>Hexylene glycol</v>
      </c>
    </row>
    <row r="301" spans="1:10" x14ac:dyDescent="0.25">
      <c r="A301">
        <v>225</v>
      </c>
      <c r="B301" t="s">
        <v>905</v>
      </c>
      <c r="C301">
        <v>278</v>
      </c>
      <c r="D301" t="s">
        <v>188</v>
      </c>
      <c r="E301">
        <v>40513.377256944441</v>
      </c>
      <c r="F301" t="s">
        <v>188</v>
      </c>
      <c r="G301">
        <v>40513.377256944441</v>
      </c>
      <c r="H301" t="s">
        <v>167</v>
      </c>
      <c r="J301" t="str">
        <f t="shared" si="4"/>
        <v>Hydrazine</v>
      </c>
    </row>
    <row r="302" spans="1:10" x14ac:dyDescent="0.25">
      <c r="A302">
        <v>140</v>
      </c>
      <c r="B302" t="s">
        <v>905</v>
      </c>
      <c r="C302">
        <v>280</v>
      </c>
      <c r="D302" t="s">
        <v>188</v>
      </c>
      <c r="E302">
        <v>40513.377245370371</v>
      </c>
      <c r="F302" t="s">
        <v>188</v>
      </c>
      <c r="G302">
        <v>40513.377245370371</v>
      </c>
      <c r="H302" t="s">
        <v>167</v>
      </c>
      <c r="J302" t="str">
        <f t="shared" si="4"/>
        <v>Hydrogen bromide</v>
      </c>
    </row>
    <row r="303" spans="1:10" x14ac:dyDescent="0.25">
      <c r="A303">
        <v>345</v>
      </c>
      <c r="B303" t="s">
        <v>905</v>
      </c>
      <c r="C303">
        <v>281</v>
      </c>
      <c r="D303" t="s">
        <v>188</v>
      </c>
      <c r="E303">
        <v>40513.377256944441</v>
      </c>
      <c r="F303" t="s">
        <v>188</v>
      </c>
      <c r="G303">
        <v>40513.377256944441</v>
      </c>
      <c r="H303" t="s">
        <v>167</v>
      </c>
      <c r="J303" t="str">
        <f t="shared" si="4"/>
        <v>Hydrogen chloride</v>
      </c>
    </row>
    <row r="304" spans="1:10" x14ac:dyDescent="0.25">
      <c r="A304">
        <v>26</v>
      </c>
      <c r="B304" t="s">
        <v>905</v>
      </c>
      <c r="C304">
        <v>282</v>
      </c>
      <c r="D304" t="s">
        <v>188</v>
      </c>
      <c r="E304">
        <v>40513.377245370371</v>
      </c>
      <c r="F304" t="s">
        <v>188</v>
      </c>
      <c r="G304">
        <v>40513.377245370371</v>
      </c>
      <c r="H304" t="s">
        <v>167</v>
      </c>
      <c r="J304" t="str">
        <f t="shared" si="4"/>
        <v>Hydrogen cyanide</v>
      </c>
    </row>
    <row r="305" spans="1:10" x14ac:dyDescent="0.25">
      <c r="A305">
        <v>439</v>
      </c>
      <c r="B305" t="s">
        <v>905</v>
      </c>
      <c r="C305">
        <v>283</v>
      </c>
      <c r="D305" t="s">
        <v>188</v>
      </c>
      <c r="E305">
        <v>40513.377256944441</v>
      </c>
      <c r="F305" t="s">
        <v>188</v>
      </c>
      <c r="G305">
        <v>40513.377256944441</v>
      </c>
      <c r="H305" t="s">
        <v>167</v>
      </c>
      <c r="J305" t="str">
        <f t="shared" si="4"/>
        <v>Hydrogen fluoride</v>
      </c>
    </row>
    <row r="306" spans="1:10" x14ac:dyDescent="0.25">
      <c r="A306">
        <v>21</v>
      </c>
      <c r="B306" t="s">
        <v>905</v>
      </c>
      <c r="C306">
        <v>284</v>
      </c>
      <c r="D306" t="s">
        <v>188</v>
      </c>
      <c r="E306">
        <v>40513.377245370371</v>
      </c>
      <c r="F306" t="s">
        <v>188</v>
      </c>
      <c r="G306">
        <v>40513.377245370371</v>
      </c>
      <c r="H306" t="s">
        <v>167</v>
      </c>
      <c r="J306" t="str">
        <f t="shared" si="4"/>
        <v>Hydrogen peroxide</v>
      </c>
    </row>
    <row r="307" spans="1:10" x14ac:dyDescent="0.25">
      <c r="A307">
        <v>324</v>
      </c>
      <c r="B307" t="s">
        <v>905</v>
      </c>
      <c r="C307">
        <v>285</v>
      </c>
      <c r="D307" t="s">
        <v>188</v>
      </c>
      <c r="E307">
        <v>40513.377256944441</v>
      </c>
      <c r="F307" t="s">
        <v>188</v>
      </c>
      <c r="G307">
        <v>40513.377256944441</v>
      </c>
      <c r="H307" t="s">
        <v>167</v>
      </c>
      <c r="J307" t="str">
        <f t="shared" si="4"/>
        <v>Hydrogen selenide</v>
      </c>
    </row>
    <row r="308" spans="1:10" x14ac:dyDescent="0.25">
      <c r="A308">
        <v>11</v>
      </c>
      <c r="B308" t="s">
        <v>905</v>
      </c>
      <c r="C308">
        <v>286</v>
      </c>
      <c r="D308" t="s">
        <v>188</v>
      </c>
      <c r="E308">
        <v>40513.377245370371</v>
      </c>
      <c r="F308" t="s">
        <v>188</v>
      </c>
      <c r="G308">
        <v>40513.377245370371</v>
      </c>
      <c r="H308" t="s">
        <v>167</v>
      </c>
      <c r="J308" t="str">
        <f t="shared" si="4"/>
        <v>Hydrogen sulfide</v>
      </c>
    </row>
    <row r="309" spans="1:10" x14ac:dyDescent="0.25">
      <c r="A309">
        <v>480</v>
      </c>
      <c r="B309" t="s">
        <v>905</v>
      </c>
      <c r="C309">
        <v>279</v>
      </c>
      <c r="D309" t="s">
        <v>188</v>
      </c>
      <c r="E309">
        <v>40513.377268518518</v>
      </c>
      <c r="F309" t="s">
        <v>188</v>
      </c>
      <c r="G309">
        <v>40513.377268518518</v>
      </c>
      <c r="H309" t="s">
        <v>167</v>
      </c>
      <c r="J309" t="str">
        <f t="shared" si="4"/>
        <v>Hydrogenated terphenyls</v>
      </c>
    </row>
    <row r="310" spans="1:10" x14ac:dyDescent="0.25">
      <c r="A310">
        <v>57</v>
      </c>
      <c r="B310" t="s">
        <v>905</v>
      </c>
      <c r="C310">
        <v>287</v>
      </c>
      <c r="D310" t="s">
        <v>188</v>
      </c>
      <c r="E310">
        <v>40513.377245370371</v>
      </c>
      <c r="F310" t="s">
        <v>188</v>
      </c>
      <c r="G310">
        <v>40513.377245370371</v>
      </c>
      <c r="H310" t="s">
        <v>167</v>
      </c>
      <c r="J310" t="str">
        <f t="shared" si="4"/>
        <v>Hydroquinone (Dihydroxy benzene)</v>
      </c>
    </row>
    <row r="311" spans="1:10" x14ac:dyDescent="0.25">
      <c r="A311">
        <v>10</v>
      </c>
      <c r="B311" t="s">
        <v>905</v>
      </c>
      <c r="C311">
        <v>289</v>
      </c>
      <c r="D311" t="s">
        <v>188</v>
      </c>
      <c r="E311">
        <v>40513.377245370371</v>
      </c>
      <c r="F311" t="s">
        <v>188</v>
      </c>
      <c r="G311">
        <v>40513.377245370371</v>
      </c>
      <c r="H311" t="s">
        <v>167</v>
      </c>
      <c r="J311" t="str">
        <f t="shared" si="4"/>
        <v>Indene</v>
      </c>
    </row>
    <row r="312" spans="1:10" x14ac:dyDescent="0.25">
      <c r="A312">
        <v>287</v>
      </c>
      <c r="B312" t="s">
        <v>905</v>
      </c>
      <c r="C312">
        <v>290</v>
      </c>
      <c r="D312" t="s">
        <v>188</v>
      </c>
      <c r="E312">
        <v>40513.377256944441</v>
      </c>
      <c r="F312" t="s">
        <v>188</v>
      </c>
      <c r="G312">
        <v>40513.377256944441</v>
      </c>
      <c r="H312" t="s">
        <v>167</v>
      </c>
      <c r="J312" t="str">
        <f t="shared" si="4"/>
        <v>Indium and compounds, as In</v>
      </c>
    </row>
    <row r="313" spans="1:10" x14ac:dyDescent="0.25">
      <c r="A313">
        <v>482</v>
      </c>
      <c r="B313" t="s">
        <v>905</v>
      </c>
      <c r="C313">
        <v>291</v>
      </c>
      <c r="D313" t="s">
        <v>188</v>
      </c>
      <c r="E313">
        <v>40513.377268518518</v>
      </c>
      <c r="F313" t="s">
        <v>188</v>
      </c>
      <c r="G313">
        <v>40513.377268518518</v>
      </c>
      <c r="H313" t="s">
        <v>167</v>
      </c>
      <c r="J313" t="str">
        <f t="shared" si="4"/>
        <v>Iodine</v>
      </c>
    </row>
    <row r="314" spans="1:10" x14ac:dyDescent="0.25">
      <c r="A314">
        <v>310</v>
      </c>
      <c r="B314" t="s">
        <v>905</v>
      </c>
      <c r="C314">
        <v>292</v>
      </c>
      <c r="D314" t="s">
        <v>188</v>
      </c>
      <c r="E314">
        <v>40513.377256944441</v>
      </c>
      <c r="F314" t="s">
        <v>188</v>
      </c>
      <c r="G314">
        <v>40513.377256944441</v>
      </c>
      <c r="H314" t="s">
        <v>167</v>
      </c>
      <c r="J314" t="str">
        <f t="shared" si="4"/>
        <v>Iodoform</v>
      </c>
    </row>
    <row r="315" spans="1:10" x14ac:dyDescent="0.25">
      <c r="A315">
        <v>619</v>
      </c>
      <c r="B315" t="s">
        <v>905</v>
      </c>
      <c r="C315">
        <v>293</v>
      </c>
      <c r="D315" t="s">
        <v>188</v>
      </c>
      <c r="E315">
        <v>40513.377268518518</v>
      </c>
      <c r="F315" t="s">
        <v>188</v>
      </c>
      <c r="G315">
        <v>40513.377268518518</v>
      </c>
      <c r="H315" t="s">
        <v>167</v>
      </c>
      <c r="J315" t="str">
        <f t="shared" si="4"/>
        <v>Iron oxide dust and fume, as Fe</v>
      </c>
    </row>
    <row r="316" spans="1:10" x14ac:dyDescent="0.25">
      <c r="A316">
        <v>260</v>
      </c>
      <c r="B316" t="s">
        <v>905</v>
      </c>
      <c r="C316">
        <v>294</v>
      </c>
      <c r="D316" t="s">
        <v>188</v>
      </c>
      <c r="E316">
        <v>40513.377256944441</v>
      </c>
      <c r="F316" t="s">
        <v>188</v>
      </c>
      <c r="G316">
        <v>40513.377256944441</v>
      </c>
      <c r="H316" t="s">
        <v>167</v>
      </c>
      <c r="J316" t="str">
        <f t="shared" si="4"/>
        <v>Iron pentacarbonyl, as Fe</v>
      </c>
    </row>
    <row r="317" spans="1:10" x14ac:dyDescent="0.25">
      <c r="A317">
        <v>546</v>
      </c>
      <c r="B317" t="s">
        <v>905</v>
      </c>
      <c r="C317">
        <v>295</v>
      </c>
      <c r="D317" t="s">
        <v>188</v>
      </c>
      <c r="E317">
        <v>40513.377268518518</v>
      </c>
      <c r="F317" t="s">
        <v>188</v>
      </c>
      <c r="G317">
        <v>40513.377268518518</v>
      </c>
      <c r="H317" t="s">
        <v>167</v>
      </c>
      <c r="J317" t="str">
        <f t="shared" si="4"/>
        <v>Iron salts, soluble, as Fe</v>
      </c>
    </row>
    <row r="318" spans="1:10" x14ac:dyDescent="0.25">
      <c r="A318">
        <v>162</v>
      </c>
      <c r="B318" t="s">
        <v>905</v>
      </c>
      <c r="C318">
        <v>296</v>
      </c>
      <c r="D318" t="s">
        <v>188</v>
      </c>
      <c r="E318">
        <v>40513.377245370371</v>
      </c>
      <c r="F318" t="s">
        <v>188</v>
      </c>
      <c r="G318">
        <v>40513.377245370371</v>
      </c>
      <c r="H318" t="s">
        <v>167</v>
      </c>
      <c r="J318" t="str">
        <f t="shared" si="4"/>
        <v>Isoamyl acetate</v>
      </c>
    </row>
    <row r="319" spans="1:10" x14ac:dyDescent="0.25">
      <c r="A319">
        <v>476</v>
      </c>
      <c r="B319" t="s">
        <v>905</v>
      </c>
      <c r="C319">
        <v>297</v>
      </c>
      <c r="D319" t="s">
        <v>188</v>
      </c>
      <c r="E319">
        <v>40513.377268518518</v>
      </c>
      <c r="F319" t="s">
        <v>188</v>
      </c>
      <c r="G319">
        <v>40513.377268518518</v>
      </c>
      <c r="H319" t="s">
        <v>167</v>
      </c>
      <c r="J319" t="str">
        <f t="shared" si="4"/>
        <v>Isoamyl alcohol</v>
      </c>
    </row>
    <row r="320" spans="1:10" x14ac:dyDescent="0.25">
      <c r="A320">
        <v>403</v>
      </c>
      <c r="B320" t="s">
        <v>905</v>
      </c>
      <c r="C320">
        <v>298</v>
      </c>
      <c r="D320" t="s">
        <v>188</v>
      </c>
      <c r="E320">
        <v>40513.377256944441</v>
      </c>
      <c r="F320" t="s">
        <v>188</v>
      </c>
      <c r="G320">
        <v>40513.377256944441</v>
      </c>
      <c r="H320" t="s">
        <v>167</v>
      </c>
      <c r="J320" t="str">
        <f t="shared" si="4"/>
        <v>Isobutyl acetate</v>
      </c>
    </row>
    <row r="321" spans="1:10" x14ac:dyDescent="0.25">
      <c r="A321">
        <v>172</v>
      </c>
      <c r="B321" t="s">
        <v>905</v>
      </c>
      <c r="C321">
        <v>299</v>
      </c>
      <c r="D321" t="s">
        <v>188</v>
      </c>
      <c r="E321">
        <v>40513.377245370371</v>
      </c>
      <c r="F321" t="s">
        <v>188</v>
      </c>
      <c r="G321">
        <v>40513.377245370371</v>
      </c>
      <c r="H321" t="s">
        <v>167</v>
      </c>
      <c r="J321" t="str">
        <f t="shared" si="4"/>
        <v>Isobutyl alcohol</v>
      </c>
    </row>
    <row r="322" spans="1:10" x14ac:dyDescent="0.25">
      <c r="A322">
        <v>181</v>
      </c>
      <c r="B322" t="s">
        <v>905</v>
      </c>
      <c r="C322">
        <v>300</v>
      </c>
      <c r="D322" t="s">
        <v>188</v>
      </c>
      <c r="E322">
        <v>40513.377256944441</v>
      </c>
      <c r="F322" t="s">
        <v>188</v>
      </c>
      <c r="G322">
        <v>40513.377256944441</v>
      </c>
      <c r="H322" t="s">
        <v>167</v>
      </c>
      <c r="J322" t="str">
        <f t="shared" si="4"/>
        <v>Isooctyl alcohol</v>
      </c>
    </row>
    <row r="323" spans="1:10" x14ac:dyDescent="0.25">
      <c r="A323">
        <v>462</v>
      </c>
      <c r="B323" t="s">
        <v>905</v>
      </c>
      <c r="C323">
        <v>301</v>
      </c>
      <c r="D323" t="s">
        <v>188</v>
      </c>
      <c r="E323">
        <v>40513.377256944441</v>
      </c>
      <c r="F323" t="s">
        <v>188</v>
      </c>
      <c r="G323">
        <v>40513.377256944441</v>
      </c>
      <c r="H323" t="s">
        <v>167</v>
      </c>
      <c r="J323" t="str">
        <f t="shared" ref="J323:J386" si="5">LOOKUP(,0/(C323=HAZD_ID),HAZD_NAME)</f>
        <v>Isophorone</v>
      </c>
    </row>
    <row r="324" spans="1:10" x14ac:dyDescent="0.25">
      <c r="A324">
        <v>194</v>
      </c>
      <c r="B324" t="s">
        <v>905</v>
      </c>
      <c r="C324">
        <v>302</v>
      </c>
      <c r="D324" t="s">
        <v>188</v>
      </c>
      <c r="E324">
        <v>40513.377256944441</v>
      </c>
      <c r="F324" t="s">
        <v>188</v>
      </c>
      <c r="G324">
        <v>40513.377256944441</v>
      </c>
      <c r="H324" t="s">
        <v>167</v>
      </c>
      <c r="J324" t="str">
        <f t="shared" si="5"/>
        <v>Isophorone diisocyanate</v>
      </c>
    </row>
    <row r="325" spans="1:10" x14ac:dyDescent="0.25">
      <c r="A325">
        <v>248</v>
      </c>
      <c r="B325" t="s">
        <v>905</v>
      </c>
      <c r="C325">
        <v>631</v>
      </c>
      <c r="D325" t="s">
        <v>188</v>
      </c>
      <c r="E325">
        <v>40513.377256944441</v>
      </c>
      <c r="F325" t="s">
        <v>188</v>
      </c>
      <c r="G325">
        <v>40513.377256944441</v>
      </c>
      <c r="H325" t="s">
        <v>167</v>
      </c>
      <c r="J325" t="str">
        <f t="shared" si="5"/>
        <v>Isoproproxyethanol</v>
      </c>
    </row>
    <row r="326" spans="1:10" x14ac:dyDescent="0.25">
      <c r="A326">
        <v>505</v>
      </c>
      <c r="B326" t="s">
        <v>905</v>
      </c>
      <c r="C326">
        <v>303</v>
      </c>
      <c r="D326" t="s">
        <v>188</v>
      </c>
      <c r="E326">
        <v>40513.377268518518</v>
      </c>
      <c r="F326" t="s">
        <v>188</v>
      </c>
      <c r="G326">
        <v>40513.377268518518</v>
      </c>
      <c r="H326" t="s">
        <v>167</v>
      </c>
      <c r="J326" t="str">
        <f t="shared" si="5"/>
        <v>Isopropyl acetate</v>
      </c>
    </row>
    <row r="327" spans="1:10" x14ac:dyDescent="0.25">
      <c r="A327">
        <v>148</v>
      </c>
      <c r="B327" t="s">
        <v>905</v>
      </c>
      <c r="C327">
        <v>304</v>
      </c>
      <c r="D327" t="s">
        <v>188</v>
      </c>
      <c r="E327">
        <v>40513.377245370371</v>
      </c>
      <c r="F327" t="s">
        <v>188</v>
      </c>
      <c r="G327">
        <v>40513.377245370371</v>
      </c>
      <c r="H327" t="s">
        <v>167</v>
      </c>
      <c r="J327" t="str">
        <f t="shared" si="5"/>
        <v>Isopropyl alcohol</v>
      </c>
    </row>
    <row r="328" spans="1:10" x14ac:dyDescent="0.25">
      <c r="A328">
        <v>371</v>
      </c>
      <c r="B328" t="s">
        <v>905</v>
      </c>
      <c r="C328">
        <v>307</v>
      </c>
      <c r="D328" t="s">
        <v>188</v>
      </c>
      <c r="E328">
        <v>40513.377256944441</v>
      </c>
      <c r="F328" t="s">
        <v>188</v>
      </c>
      <c r="G328">
        <v>40513.377256944441</v>
      </c>
      <c r="H328" t="s">
        <v>167</v>
      </c>
      <c r="J328" t="str">
        <f t="shared" si="5"/>
        <v>Isopropyl ether</v>
      </c>
    </row>
    <row r="329" spans="1:10" x14ac:dyDescent="0.25">
      <c r="A329">
        <v>134</v>
      </c>
      <c r="B329" t="s">
        <v>905</v>
      </c>
      <c r="C329">
        <v>308</v>
      </c>
      <c r="D329" t="s">
        <v>188</v>
      </c>
      <c r="E329">
        <v>40513.377245370371</v>
      </c>
      <c r="F329" t="s">
        <v>188</v>
      </c>
      <c r="G329">
        <v>40513.377245370371</v>
      </c>
      <c r="H329" t="s">
        <v>167</v>
      </c>
      <c r="J329" t="str">
        <f t="shared" si="5"/>
        <v>Isopropyl glycidyl ether (IGE)</v>
      </c>
    </row>
    <row r="330" spans="1:10" x14ac:dyDescent="0.25">
      <c r="A330">
        <v>530</v>
      </c>
      <c r="B330" t="s">
        <v>905</v>
      </c>
      <c r="C330">
        <v>305</v>
      </c>
      <c r="D330" t="s">
        <v>188</v>
      </c>
      <c r="E330">
        <v>40513.377268518518</v>
      </c>
      <c r="F330" t="s">
        <v>188</v>
      </c>
      <c r="G330">
        <v>40513.377268518518</v>
      </c>
      <c r="H330" t="s">
        <v>167</v>
      </c>
      <c r="J330" t="str">
        <f t="shared" si="5"/>
        <v>Isopropylamine</v>
      </c>
    </row>
    <row r="331" spans="1:10" x14ac:dyDescent="0.25">
      <c r="A331">
        <v>440</v>
      </c>
      <c r="B331" t="s">
        <v>905</v>
      </c>
      <c r="C331">
        <v>309</v>
      </c>
      <c r="D331" t="s">
        <v>188</v>
      </c>
      <c r="E331">
        <v>40513.377256944441</v>
      </c>
      <c r="F331" t="s">
        <v>188</v>
      </c>
      <c r="G331">
        <v>40513.377256944441</v>
      </c>
      <c r="H331" t="s">
        <v>167</v>
      </c>
      <c r="J331" t="str">
        <f t="shared" si="5"/>
        <v>Kaolin, respirable dust</v>
      </c>
    </row>
    <row r="332" spans="1:10" x14ac:dyDescent="0.25">
      <c r="A332">
        <v>278</v>
      </c>
      <c r="B332" t="s">
        <v>905</v>
      </c>
      <c r="C332">
        <v>310</v>
      </c>
      <c r="D332" t="s">
        <v>188</v>
      </c>
      <c r="E332">
        <v>40513.377256944441</v>
      </c>
      <c r="F332" t="s">
        <v>188</v>
      </c>
      <c r="G332">
        <v>40513.377256944441</v>
      </c>
      <c r="H332" t="s">
        <v>167</v>
      </c>
      <c r="J332" t="str">
        <f t="shared" si="5"/>
        <v>Ketene</v>
      </c>
    </row>
    <row r="333" spans="1:10" x14ac:dyDescent="0.25">
      <c r="A333">
        <v>131</v>
      </c>
      <c r="B333" t="s">
        <v>905</v>
      </c>
      <c r="C333">
        <v>316</v>
      </c>
      <c r="D333" t="s">
        <v>188</v>
      </c>
      <c r="E333">
        <v>40513.377245370371</v>
      </c>
      <c r="F333" t="s">
        <v>188</v>
      </c>
      <c r="G333">
        <v>40513.377245370371</v>
      </c>
      <c r="H333" t="s">
        <v>167</v>
      </c>
      <c r="J333" t="str">
        <f t="shared" si="5"/>
        <v>L.P.G. (Liquified petroleum gas)</v>
      </c>
    </row>
    <row r="334" spans="1:10" x14ac:dyDescent="0.25">
      <c r="A334">
        <v>373</v>
      </c>
      <c r="B334" t="s">
        <v>905</v>
      </c>
      <c r="C334">
        <v>632</v>
      </c>
      <c r="D334" t="s">
        <v>188</v>
      </c>
      <c r="E334">
        <v>40513.377256944441</v>
      </c>
      <c r="F334" t="s">
        <v>188</v>
      </c>
      <c r="G334">
        <v>40513.377256944441</v>
      </c>
      <c r="H334" t="s">
        <v>167</v>
      </c>
      <c r="J334" t="str">
        <f t="shared" si="5"/>
        <v>Lead arsenate</v>
      </c>
    </row>
    <row r="335" spans="1:10" x14ac:dyDescent="0.25">
      <c r="A335">
        <v>425</v>
      </c>
      <c r="B335" t="s">
        <v>905</v>
      </c>
      <c r="C335">
        <v>313</v>
      </c>
      <c r="D335" t="s">
        <v>188</v>
      </c>
      <c r="E335">
        <v>40513.377256944441</v>
      </c>
      <c r="F335" t="s">
        <v>188</v>
      </c>
      <c r="G335">
        <v>40513.377256944441</v>
      </c>
      <c r="H335" t="s">
        <v>167</v>
      </c>
      <c r="J335" t="str">
        <f t="shared" si="5"/>
        <v>Lead chromate as Cr</v>
      </c>
    </row>
    <row r="336" spans="1:10" x14ac:dyDescent="0.25">
      <c r="A336">
        <v>43</v>
      </c>
      <c r="B336" t="s">
        <v>905</v>
      </c>
      <c r="C336">
        <v>312</v>
      </c>
      <c r="D336" t="s">
        <v>188</v>
      </c>
      <c r="E336">
        <v>40513.377245370371</v>
      </c>
      <c r="F336" t="s">
        <v>188</v>
      </c>
      <c r="G336">
        <v>40513.377245370371</v>
      </c>
      <c r="H336" t="s">
        <v>167</v>
      </c>
      <c r="J336" t="str">
        <f t="shared" si="5"/>
        <v>Lead chromate as Pb</v>
      </c>
    </row>
    <row r="337" spans="1:10" x14ac:dyDescent="0.25">
      <c r="A337">
        <v>361</v>
      </c>
      <c r="B337" t="s">
        <v>905</v>
      </c>
      <c r="C337">
        <v>311</v>
      </c>
      <c r="D337" t="s">
        <v>188</v>
      </c>
      <c r="E337">
        <v>40513.377256944441</v>
      </c>
      <c r="F337" t="s">
        <v>188</v>
      </c>
      <c r="G337">
        <v>40513.377256944441</v>
      </c>
      <c r="H337" t="s">
        <v>167</v>
      </c>
      <c r="J337" t="str">
        <f t="shared" si="5"/>
        <v>Lead, inorganic dusts and fumes, as Pb</v>
      </c>
    </row>
    <row r="338" spans="1:10" x14ac:dyDescent="0.25">
      <c r="A338">
        <v>92</v>
      </c>
      <c r="B338" t="s">
        <v>905</v>
      </c>
      <c r="C338">
        <v>314</v>
      </c>
      <c r="D338" t="s">
        <v>188</v>
      </c>
      <c r="E338">
        <v>40513.377245370371</v>
      </c>
      <c r="F338" t="s">
        <v>188</v>
      </c>
      <c r="G338">
        <v>40513.377245370371</v>
      </c>
      <c r="H338" t="s">
        <v>167</v>
      </c>
      <c r="J338" t="str">
        <f t="shared" si="5"/>
        <v>Lindane</v>
      </c>
    </row>
    <row r="339" spans="1:10" x14ac:dyDescent="0.25">
      <c r="A339">
        <v>455</v>
      </c>
      <c r="B339" t="s">
        <v>905</v>
      </c>
      <c r="C339">
        <v>315</v>
      </c>
      <c r="D339" t="s">
        <v>188</v>
      </c>
      <c r="E339">
        <v>40513.377256944441</v>
      </c>
      <c r="F339" t="s">
        <v>188</v>
      </c>
      <c r="G339">
        <v>40513.377256944441</v>
      </c>
      <c r="H339" t="s">
        <v>167</v>
      </c>
      <c r="J339" t="str">
        <f t="shared" si="5"/>
        <v>Lithium hydride</v>
      </c>
    </row>
    <row r="340" spans="1:10" x14ac:dyDescent="0.25">
      <c r="A340">
        <v>565</v>
      </c>
      <c r="B340" t="s">
        <v>905</v>
      </c>
      <c r="C340">
        <v>317</v>
      </c>
      <c r="D340" t="s">
        <v>188</v>
      </c>
      <c r="E340">
        <v>40513.377268518518</v>
      </c>
      <c r="F340" t="s">
        <v>188</v>
      </c>
      <c r="G340">
        <v>40513.377268518518</v>
      </c>
      <c r="H340" t="s">
        <v>167</v>
      </c>
      <c r="J340" t="str">
        <f t="shared" si="5"/>
        <v>Magnesite</v>
      </c>
    </row>
    <row r="341" spans="1:10" x14ac:dyDescent="0.25">
      <c r="A341">
        <v>314</v>
      </c>
      <c r="B341" t="s">
        <v>905</v>
      </c>
      <c r="C341">
        <v>318</v>
      </c>
      <c r="D341" t="s">
        <v>188</v>
      </c>
      <c r="E341">
        <v>40513.377256944441</v>
      </c>
      <c r="F341" t="s">
        <v>188</v>
      </c>
      <c r="G341">
        <v>40513.377256944441</v>
      </c>
      <c r="H341" t="s">
        <v>167</v>
      </c>
      <c r="J341" t="str">
        <f t="shared" si="5"/>
        <v>Magnesium oxide fume</v>
      </c>
    </row>
    <row r="342" spans="1:10" x14ac:dyDescent="0.25">
      <c r="A342">
        <v>553</v>
      </c>
      <c r="B342" t="s">
        <v>905</v>
      </c>
      <c r="C342">
        <v>319</v>
      </c>
      <c r="D342" t="s">
        <v>188</v>
      </c>
      <c r="E342">
        <v>40513.377268518518</v>
      </c>
      <c r="F342" t="s">
        <v>188</v>
      </c>
      <c r="G342">
        <v>40513.377268518518</v>
      </c>
      <c r="H342" t="s">
        <v>167</v>
      </c>
      <c r="J342" t="str">
        <f t="shared" si="5"/>
        <v>Malathion</v>
      </c>
    </row>
    <row r="343" spans="1:10" x14ac:dyDescent="0.25">
      <c r="A343">
        <v>528</v>
      </c>
      <c r="B343" t="s">
        <v>905</v>
      </c>
      <c r="C343">
        <v>320</v>
      </c>
      <c r="D343" t="s">
        <v>188</v>
      </c>
      <c r="E343">
        <v>40513.377268518518</v>
      </c>
      <c r="F343" t="s">
        <v>188</v>
      </c>
      <c r="G343">
        <v>40513.377268518518</v>
      </c>
      <c r="H343" t="s">
        <v>167</v>
      </c>
      <c r="J343" t="str">
        <f t="shared" si="5"/>
        <v>Maleic anhydride</v>
      </c>
    </row>
    <row r="344" spans="1:10" x14ac:dyDescent="0.25">
      <c r="A344">
        <v>145</v>
      </c>
      <c r="B344" t="s">
        <v>905</v>
      </c>
      <c r="C344">
        <v>323</v>
      </c>
      <c r="D344" t="s">
        <v>188</v>
      </c>
      <c r="E344">
        <v>40513.377245370371</v>
      </c>
      <c r="F344" t="s">
        <v>188</v>
      </c>
      <c r="G344">
        <v>40513.377245370371</v>
      </c>
      <c r="H344" t="s">
        <v>167</v>
      </c>
      <c r="J344" t="str">
        <f t="shared" si="5"/>
        <v>Manganese cyclopentadienyl tricarbonyl, as Mn</v>
      </c>
    </row>
    <row r="345" spans="1:10" x14ac:dyDescent="0.25">
      <c r="A345">
        <v>216</v>
      </c>
      <c r="B345" t="s">
        <v>905</v>
      </c>
      <c r="C345">
        <v>321</v>
      </c>
      <c r="D345" t="s">
        <v>188</v>
      </c>
      <c r="E345">
        <v>40513.377256944441</v>
      </c>
      <c r="F345" t="s">
        <v>188</v>
      </c>
      <c r="G345">
        <v>40513.377256944441</v>
      </c>
      <c r="H345" t="s">
        <v>167</v>
      </c>
      <c r="J345" t="str">
        <f t="shared" si="5"/>
        <v>Manganese, as Mn, Dust and compounds</v>
      </c>
    </row>
    <row r="346" spans="1:10" x14ac:dyDescent="0.25">
      <c r="A346">
        <v>536</v>
      </c>
      <c r="B346" t="s">
        <v>905</v>
      </c>
      <c r="C346">
        <v>322</v>
      </c>
      <c r="D346" t="s">
        <v>188</v>
      </c>
      <c r="E346">
        <v>40513.377268518518</v>
      </c>
      <c r="F346" t="s">
        <v>188</v>
      </c>
      <c r="G346">
        <v>40513.377268518518</v>
      </c>
      <c r="H346" t="s">
        <v>167</v>
      </c>
      <c r="J346" t="str">
        <f t="shared" si="5"/>
        <v>Manganese, as Mn, Fume</v>
      </c>
    </row>
    <row r="347" spans="1:10" x14ac:dyDescent="0.25">
      <c r="A347">
        <v>65</v>
      </c>
      <c r="B347" t="s">
        <v>905</v>
      </c>
      <c r="C347">
        <v>633</v>
      </c>
      <c r="D347" t="s">
        <v>188</v>
      </c>
      <c r="E347">
        <v>40513.377245370371</v>
      </c>
      <c r="F347" t="s">
        <v>188</v>
      </c>
      <c r="G347">
        <v>40513.377245370371</v>
      </c>
      <c r="H347" t="s">
        <v>167</v>
      </c>
      <c r="J347" t="str">
        <f t="shared" si="5"/>
        <v>Mercury, Alkyl compounds</v>
      </c>
    </row>
    <row r="348" spans="1:10" x14ac:dyDescent="0.25">
      <c r="A348">
        <v>595</v>
      </c>
      <c r="B348" t="s">
        <v>905</v>
      </c>
      <c r="C348">
        <v>324</v>
      </c>
      <c r="D348" t="s">
        <v>188</v>
      </c>
      <c r="E348">
        <v>40513.377268518518</v>
      </c>
      <c r="F348" t="s">
        <v>188</v>
      </c>
      <c r="G348">
        <v>40513.377268518518</v>
      </c>
      <c r="H348" t="s">
        <v>167</v>
      </c>
      <c r="J348" t="str">
        <f t="shared" si="5"/>
        <v>Mercury, Aryl compounds</v>
      </c>
    </row>
    <row r="349" spans="1:10" x14ac:dyDescent="0.25">
      <c r="A349">
        <v>271</v>
      </c>
      <c r="B349" t="s">
        <v>905</v>
      </c>
      <c r="C349">
        <v>325</v>
      </c>
      <c r="D349" t="s">
        <v>188</v>
      </c>
      <c r="E349">
        <v>40513.377256944441</v>
      </c>
      <c r="F349" t="s">
        <v>188</v>
      </c>
      <c r="G349">
        <v>40513.377256944441</v>
      </c>
      <c r="H349" t="s">
        <v>167</v>
      </c>
      <c r="J349" t="str">
        <f t="shared" si="5"/>
        <v>Mercury, Inorganic forms including metallic mercury</v>
      </c>
    </row>
    <row r="350" spans="1:10" x14ac:dyDescent="0.25">
      <c r="A350">
        <v>472</v>
      </c>
      <c r="B350" t="s">
        <v>905</v>
      </c>
      <c r="C350">
        <v>326</v>
      </c>
      <c r="D350" t="s">
        <v>188</v>
      </c>
      <c r="E350">
        <v>40513.377268518518</v>
      </c>
      <c r="F350" t="s">
        <v>188</v>
      </c>
      <c r="G350">
        <v>40513.377268518518</v>
      </c>
      <c r="H350" t="s">
        <v>167</v>
      </c>
      <c r="J350" t="str">
        <f t="shared" si="5"/>
        <v>Mesityl oxide</v>
      </c>
    </row>
    <row r="351" spans="1:10" x14ac:dyDescent="0.25">
      <c r="A351">
        <v>169</v>
      </c>
      <c r="B351" t="s">
        <v>905</v>
      </c>
      <c r="C351">
        <v>327</v>
      </c>
      <c r="D351" t="s">
        <v>188</v>
      </c>
      <c r="E351">
        <v>40513.377245370371</v>
      </c>
      <c r="F351" t="s">
        <v>188</v>
      </c>
      <c r="G351">
        <v>40513.377245370371</v>
      </c>
      <c r="H351" t="s">
        <v>167</v>
      </c>
      <c r="J351" t="str">
        <f t="shared" si="5"/>
        <v>Methacrylic acid</v>
      </c>
    </row>
    <row r="352" spans="1:10" x14ac:dyDescent="0.25">
      <c r="A352">
        <v>400</v>
      </c>
      <c r="B352" t="s">
        <v>905</v>
      </c>
      <c r="C352">
        <v>328</v>
      </c>
      <c r="D352" t="s">
        <v>188</v>
      </c>
      <c r="E352">
        <v>40513.377256944441</v>
      </c>
      <c r="F352" t="s">
        <v>188</v>
      </c>
      <c r="G352">
        <v>40513.377256944441</v>
      </c>
      <c r="H352" t="s">
        <v>167</v>
      </c>
      <c r="J352" t="str">
        <f t="shared" si="5"/>
        <v>Methanol (Methyl alcohol)</v>
      </c>
    </row>
    <row r="353" spans="1:10" x14ac:dyDescent="0.25">
      <c r="A353">
        <v>95</v>
      </c>
      <c r="B353" t="s">
        <v>905</v>
      </c>
      <c r="C353">
        <v>329</v>
      </c>
      <c r="D353" t="s">
        <v>188</v>
      </c>
      <c r="E353">
        <v>40513.377245370371</v>
      </c>
      <c r="F353" t="s">
        <v>188</v>
      </c>
      <c r="G353">
        <v>40513.377245370371</v>
      </c>
      <c r="H353" t="s">
        <v>167</v>
      </c>
      <c r="J353" t="str">
        <f t="shared" si="5"/>
        <v>Methomyl</v>
      </c>
    </row>
    <row r="354" spans="1:10" x14ac:dyDescent="0.25">
      <c r="A354">
        <v>478</v>
      </c>
      <c r="B354" t="s">
        <v>905</v>
      </c>
      <c r="C354">
        <v>330</v>
      </c>
      <c r="D354" t="s">
        <v>188</v>
      </c>
      <c r="E354">
        <v>40513.377268518518</v>
      </c>
      <c r="F354" t="s">
        <v>188</v>
      </c>
      <c r="G354">
        <v>40513.377268518518</v>
      </c>
      <c r="H354" t="s">
        <v>167</v>
      </c>
      <c r="J354" t="str">
        <f t="shared" si="5"/>
        <v>Methoxychlor</v>
      </c>
    </row>
    <row r="355" spans="1:10" x14ac:dyDescent="0.25">
      <c r="A355">
        <v>498</v>
      </c>
      <c r="B355" t="s">
        <v>905</v>
      </c>
      <c r="C355">
        <v>347</v>
      </c>
      <c r="D355" t="s">
        <v>188</v>
      </c>
      <c r="E355">
        <v>40513.377268518518</v>
      </c>
      <c r="F355" t="s">
        <v>188</v>
      </c>
      <c r="G355">
        <v>40513.377268518518</v>
      </c>
      <c r="H355" t="s">
        <v>167</v>
      </c>
      <c r="J355" t="str">
        <f t="shared" si="5"/>
        <v>Methyl 2-cyanoacrylate</v>
      </c>
    </row>
    <row r="356" spans="1:10" x14ac:dyDescent="0.25">
      <c r="A356">
        <v>431</v>
      </c>
      <c r="B356" t="s">
        <v>905</v>
      </c>
      <c r="C356">
        <v>334</v>
      </c>
      <c r="D356" t="s">
        <v>188</v>
      </c>
      <c r="E356">
        <v>40513.377256944441</v>
      </c>
      <c r="F356" t="s">
        <v>188</v>
      </c>
      <c r="G356">
        <v>40513.377256944441</v>
      </c>
      <c r="H356" t="s">
        <v>167</v>
      </c>
      <c r="J356" t="str">
        <f t="shared" si="5"/>
        <v>Methyl acetate</v>
      </c>
    </row>
    <row r="357" spans="1:10" x14ac:dyDescent="0.25">
      <c r="A357">
        <v>113</v>
      </c>
      <c r="B357" t="s">
        <v>905</v>
      </c>
      <c r="C357">
        <v>335</v>
      </c>
      <c r="D357" t="s">
        <v>188</v>
      </c>
      <c r="E357">
        <v>40513.377245370371</v>
      </c>
      <c r="F357" t="s">
        <v>188</v>
      </c>
      <c r="G357">
        <v>40513.377245370371</v>
      </c>
      <c r="H357" t="s">
        <v>167</v>
      </c>
      <c r="J357" t="str">
        <f t="shared" si="5"/>
        <v>Methyl acetylene (Propyne)</v>
      </c>
    </row>
    <row r="358" spans="1:10" x14ac:dyDescent="0.25">
      <c r="A358">
        <v>443</v>
      </c>
      <c r="B358" t="s">
        <v>905</v>
      </c>
      <c r="C358">
        <v>336</v>
      </c>
      <c r="D358" t="s">
        <v>188</v>
      </c>
      <c r="E358">
        <v>40513.377256944441</v>
      </c>
      <c r="F358" t="s">
        <v>188</v>
      </c>
      <c r="G358">
        <v>40513.377256944441</v>
      </c>
      <c r="H358" t="s">
        <v>167</v>
      </c>
      <c r="J358" t="str">
        <f t="shared" si="5"/>
        <v>Methyl acetylene-propadiene mixture (MAPP)</v>
      </c>
    </row>
    <row r="359" spans="1:10" x14ac:dyDescent="0.25">
      <c r="A359">
        <v>105</v>
      </c>
      <c r="B359" t="s">
        <v>905</v>
      </c>
      <c r="C359">
        <v>337</v>
      </c>
      <c r="D359" t="s">
        <v>188</v>
      </c>
      <c r="E359">
        <v>40513.377245370371</v>
      </c>
      <c r="F359" t="s">
        <v>188</v>
      </c>
      <c r="G359">
        <v>40513.377245370371</v>
      </c>
      <c r="H359" t="s">
        <v>167</v>
      </c>
      <c r="J359" t="str">
        <f t="shared" si="5"/>
        <v>Methyl acrylate</v>
      </c>
    </row>
    <row r="360" spans="1:10" x14ac:dyDescent="0.25">
      <c r="A360">
        <v>570</v>
      </c>
      <c r="B360" t="s">
        <v>905</v>
      </c>
      <c r="C360">
        <v>343</v>
      </c>
      <c r="D360" t="s">
        <v>188</v>
      </c>
      <c r="E360">
        <v>40513.377268518518</v>
      </c>
      <c r="F360" t="s">
        <v>188</v>
      </c>
      <c r="G360">
        <v>40513.377268518518</v>
      </c>
      <c r="H360" t="s">
        <v>167</v>
      </c>
      <c r="J360" t="str">
        <f t="shared" si="5"/>
        <v>Methyl bromide</v>
      </c>
    </row>
    <row r="361" spans="1:10" x14ac:dyDescent="0.25">
      <c r="A361">
        <v>186</v>
      </c>
      <c r="B361" t="s">
        <v>905</v>
      </c>
      <c r="C361">
        <v>346</v>
      </c>
      <c r="D361" t="s">
        <v>188</v>
      </c>
      <c r="E361">
        <v>40513.377256944441</v>
      </c>
      <c r="F361" t="s">
        <v>188</v>
      </c>
      <c r="G361">
        <v>40513.377256944441</v>
      </c>
      <c r="H361" t="s">
        <v>167</v>
      </c>
      <c r="J361" t="str">
        <f t="shared" si="5"/>
        <v>Methyl chloride</v>
      </c>
    </row>
    <row r="362" spans="1:10" x14ac:dyDescent="0.25">
      <c r="A362">
        <v>146</v>
      </c>
      <c r="B362" t="s">
        <v>905</v>
      </c>
      <c r="C362">
        <v>352</v>
      </c>
      <c r="D362" t="s">
        <v>188</v>
      </c>
      <c r="E362">
        <v>40513.377245370371</v>
      </c>
      <c r="F362" t="s">
        <v>188</v>
      </c>
      <c r="G362">
        <v>40513.377245370371</v>
      </c>
      <c r="H362" t="s">
        <v>167</v>
      </c>
      <c r="J362" t="str">
        <f t="shared" si="5"/>
        <v>Methyl demeton</v>
      </c>
    </row>
    <row r="363" spans="1:10" x14ac:dyDescent="0.25">
      <c r="A363">
        <v>97</v>
      </c>
      <c r="B363" t="s">
        <v>905</v>
      </c>
      <c r="C363">
        <v>358</v>
      </c>
      <c r="D363" t="s">
        <v>188</v>
      </c>
      <c r="E363">
        <v>40513.377245370371</v>
      </c>
      <c r="F363" t="s">
        <v>188</v>
      </c>
      <c r="G363">
        <v>40513.377245370371</v>
      </c>
      <c r="H363" t="s">
        <v>167</v>
      </c>
      <c r="J363" t="str">
        <f t="shared" si="5"/>
        <v>Methyl ethyl ketone (MEK, 2-Butanone)</v>
      </c>
    </row>
    <row r="364" spans="1:10" x14ac:dyDescent="0.25">
      <c r="A364">
        <v>411</v>
      </c>
      <c r="B364" t="s">
        <v>905</v>
      </c>
      <c r="C364">
        <v>359</v>
      </c>
      <c r="D364" t="s">
        <v>188</v>
      </c>
      <c r="E364">
        <v>40513.377256944441</v>
      </c>
      <c r="F364" t="s">
        <v>188</v>
      </c>
      <c r="G364">
        <v>40513.377256944441</v>
      </c>
      <c r="H364" t="s">
        <v>167</v>
      </c>
      <c r="J364" t="str">
        <f t="shared" si="5"/>
        <v>Methyl ethyl ketone peroxide</v>
      </c>
    </row>
    <row r="365" spans="1:10" x14ac:dyDescent="0.25">
      <c r="A365">
        <v>326</v>
      </c>
      <c r="B365" t="s">
        <v>905</v>
      </c>
      <c r="C365">
        <v>634</v>
      </c>
      <c r="D365" t="s">
        <v>188</v>
      </c>
      <c r="E365">
        <v>40513.377256944441</v>
      </c>
      <c r="F365" t="s">
        <v>188</v>
      </c>
      <c r="G365">
        <v>40513.377256944441</v>
      </c>
      <c r="H365" t="s">
        <v>167</v>
      </c>
      <c r="J365" t="str">
        <f t="shared" si="5"/>
        <v>Methyl formate</v>
      </c>
    </row>
    <row r="366" spans="1:10" x14ac:dyDescent="0.25">
      <c r="A366">
        <v>323</v>
      </c>
      <c r="B366" t="s">
        <v>905</v>
      </c>
      <c r="C366">
        <v>360</v>
      </c>
      <c r="D366" t="s">
        <v>188</v>
      </c>
      <c r="E366">
        <v>40513.377256944441</v>
      </c>
      <c r="F366" t="s">
        <v>188</v>
      </c>
      <c r="G366">
        <v>40513.377256944441</v>
      </c>
      <c r="H366" t="s">
        <v>167</v>
      </c>
      <c r="J366" t="str">
        <f t="shared" si="5"/>
        <v>Methyl hydrazine</v>
      </c>
    </row>
    <row r="367" spans="1:10" x14ac:dyDescent="0.25">
      <c r="A367">
        <v>72</v>
      </c>
      <c r="B367" t="s">
        <v>905</v>
      </c>
      <c r="C367">
        <v>361</v>
      </c>
      <c r="D367" t="s">
        <v>188</v>
      </c>
      <c r="E367">
        <v>40513.377245370371</v>
      </c>
      <c r="F367" t="s">
        <v>188</v>
      </c>
      <c r="G367">
        <v>40513.377245370371</v>
      </c>
      <c r="H367" t="s">
        <v>167</v>
      </c>
      <c r="J367" t="str">
        <f t="shared" si="5"/>
        <v>Methyl iodide</v>
      </c>
    </row>
    <row r="368" spans="1:10" x14ac:dyDescent="0.25">
      <c r="A368">
        <v>354</v>
      </c>
      <c r="B368" t="s">
        <v>905</v>
      </c>
      <c r="C368">
        <v>362</v>
      </c>
      <c r="D368" t="s">
        <v>188</v>
      </c>
      <c r="E368">
        <v>40513.377256944441</v>
      </c>
      <c r="F368" t="s">
        <v>188</v>
      </c>
      <c r="G368">
        <v>40513.377256944441</v>
      </c>
      <c r="H368" t="s">
        <v>167</v>
      </c>
      <c r="J368" t="str">
        <f t="shared" si="5"/>
        <v>Methyl isoamyl ketone</v>
      </c>
    </row>
    <row r="369" spans="1:10" x14ac:dyDescent="0.25">
      <c r="A369">
        <v>46</v>
      </c>
      <c r="B369" t="s">
        <v>905</v>
      </c>
      <c r="C369">
        <v>363</v>
      </c>
      <c r="D369" t="s">
        <v>188</v>
      </c>
      <c r="E369">
        <v>40513.377245370371</v>
      </c>
      <c r="F369" t="s">
        <v>188</v>
      </c>
      <c r="G369">
        <v>40513.377245370371</v>
      </c>
      <c r="H369" t="s">
        <v>167</v>
      </c>
      <c r="J369" t="str">
        <f t="shared" si="5"/>
        <v>Methyl isobutyl carbinol (Methyl amyl alcohol)</v>
      </c>
    </row>
    <row r="370" spans="1:10" x14ac:dyDescent="0.25">
      <c r="A370">
        <v>50</v>
      </c>
      <c r="B370" t="s">
        <v>905</v>
      </c>
      <c r="C370">
        <v>364</v>
      </c>
      <c r="D370" t="s">
        <v>188</v>
      </c>
      <c r="E370">
        <v>40513.377245370371</v>
      </c>
      <c r="F370" t="s">
        <v>188</v>
      </c>
      <c r="G370">
        <v>40513.377245370371</v>
      </c>
      <c r="H370" t="s">
        <v>167</v>
      </c>
      <c r="J370" t="str">
        <f t="shared" si="5"/>
        <v>Methyl isobutyl ketone (Hexone)</v>
      </c>
    </row>
    <row r="371" spans="1:10" x14ac:dyDescent="0.25">
      <c r="A371">
        <v>360</v>
      </c>
      <c r="B371" t="s">
        <v>905</v>
      </c>
      <c r="C371">
        <v>365</v>
      </c>
      <c r="D371" t="s">
        <v>188</v>
      </c>
      <c r="E371">
        <v>40513.377256944441</v>
      </c>
      <c r="F371" t="s">
        <v>188</v>
      </c>
      <c r="G371">
        <v>40513.377256944441</v>
      </c>
      <c r="H371" t="s">
        <v>167</v>
      </c>
      <c r="J371" t="str">
        <f t="shared" si="5"/>
        <v>Methyl isocyanate</v>
      </c>
    </row>
    <row r="372" spans="1:10" x14ac:dyDescent="0.25">
      <c r="A372">
        <v>574</v>
      </c>
      <c r="B372" t="s">
        <v>905</v>
      </c>
      <c r="C372">
        <v>366</v>
      </c>
      <c r="D372" t="s">
        <v>188</v>
      </c>
      <c r="E372">
        <v>40513.377268518518</v>
      </c>
      <c r="F372" t="s">
        <v>188</v>
      </c>
      <c r="G372">
        <v>40513.377268518518</v>
      </c>
      <c r="H372" t="s">
        <v>167</v>
      </c>
      <c r="J372" t="str">
        <f t="shared" si="5"/>
        <v>Methyl isopropyl ketone</v>
      </c>
    </row>
    <row r="373" spans="1:10" x14ac:dyDescent="0.25">
      <c r="A373">
        <v>232</v>
      </c>
      <c r="B373" t="s">
        <v>905</v>
      </c>
      <c r="C373">
        <v>367</v>
      </c>
      <c r="D373" t="s">
        <v>188</v>
      </c>
      <c r="E373">
        <v>40513.377256944441</v>
      </c>
      <c r="F373" t="s">
        <v>188</v>
      </c>
      <c r="G373">
        <v>40513.377256944441</v>
      </c>
      <c r="H373" t="s">
        <v>167</v>
      </c>
      <c r="J373" t="str">
        <f t="shared" si="5"/>
        <v>Methyl mercaptan (Methanethiol)</v>
      </c>
    </row>
    <row r="374" spans="1:10" x14ac:dyDescent="0.25">
      <c r="A374">
        <v>517</v>
      </c>
      <c r="B374" t="s">
        <v>905</v>
      </c>
      <c r="C374">
        <v>368</v>
      </c>
      <c r="D374" t="s">
        <v>188</v>
      </c>
      <c r="E374">
        <v>40513.377268518518</v>
      </c>
      <c r="F374" t="s">
        <v>188</v>
      </c>
      <c r="G374">
        <v>40513.377268518518</v>
      </c>
      <c r="H374" t="s">
        <v>167</v>
      </c>
      <c r="J374" t="str">
        <f t="shared" si="5"/>
        <v>Methyl methacrylate</v>
      </c>
    </row>
    <row r="375" spans="1:10" x14ac:dyDescent="0.25">
      <c r="A375">
        <v>347</v>
      </c>
      <c r="B375" t="s">
        <v>905</v>
      </c>
      <c r="C375">
        <v>341</v>
      </c>
      <c r="D375" t="s">
        <v>188</v>
      </c>
      <c r="E375">
        <v>40513.377256944441</v>
      </c>
      <c r="F375" t="s">
        <v>188</v>
      </c>
      <c r="G375">
        <v>40513.377256944441</v>
      </c>
      <c r="H375" t="s">
        <v>167</v>
      </c>
      <c r="J375" t="str">
        <f t="shared" si="5"/>
        <v>Methyl n-amyl ketone (2-Heptanone)</v>
      </c>
    </row>
    <row r="376" spans="1:10" x14ac:dyDescent="0.25">
      <c r="A376">
        <v>557</v>
      </c>
      <c r="B376" t="s">
        <v>905</v>
      </c>
      <c r="C376">
        <v>345</v>
      </c>
      <c r="D376" t="s">
        <v>188</v>
      </c>
      <c r="E376">
        <v>40513.377268518518</v>
      </c>
      <c r="F376" t="s">
        <v>188</v>
      </c>
      <c r="G376">
        <v>40513.377268518518</v>
      </c>
      <c r="H376" t="s">
        <v>167</v>
      </c>
      <c r="J376" t="str">
        <f t="shared" si="5"/>
        <v>Methyl n-butyl ketone (2-Hexanone)</v>
      </c>
    </row>
    <row r="377" spans="1:10" x14ac:dyDescent="0.25">
      <c r="A377">
        <v>257</v>
      </c>
      <c r="B377" t="s">
        <v>905</v>
      </c>
      <c r="C377">
        <v>369</v>
      </c>
      <c r="D377" t="s">
        <v>188</v>
      </c>
      <c r="E377">
        <v>40513.377256944441</v>
      </c>
      <c r="F377" t="s">
        <v>188</v>
      </c>
      <c r="G377">
        <v>40513.377256944441</v>
      </c>
      <c r="H377" t="s">
        <v>167</v>
      </c>
      <c r="J377" t="str">
        <f t="shared" si="5"/>
        <v>Methyl parathion</v>
      </c>
    </row>
    <row r="378" spans="1:10" x14ac:dyDescent="0.25">
      <c r="A378">
        <v>614</v>
      </c>
      <c r="B378" t="s">
        <v>905</v>
      </c>
      <c r="C378">
        <v>370</v>
      </c>
      <c r="D378" t="s">
        <v>188</v>
      </c>
      <c r="E378">
        <v>40513.377268518518</v>
      </c>
      <c r="F378" t="s">
        <v>188</v>
      </c>
      <c r="G378">
        <v>40513.377268518518</v>
      </c>
      <c r="H378" t="s">
        <v>167</v>
      </c>
      <c r="J378" t="str">
        <f t="shared" si="5"/>
        <v>Methyl propyl ketone (2-Pentanone)</v>
      </c>
    </row>
    <row r="379" spans="1:10" x14ac:dyDescent="0.25">
      <c r="A379">
        <v>305</v>
      </c>
      <c r="B379" t="s">
        <v>905</v>
      </c>
      <c r="C379">
        <v>371</v>
      </c>
      <c r="D379" t="s">
        <v>188</v>
      </c>
      <c r="E379">
        <v>40513.377256944441</v>
      </c>
      <c r="F379" t="s">
        <v>188</v>
      </c>
      <c r="G379">
        <v>40513.377256944441</v>
      </c>
      <c r="H379" t="s">
        <v>167</v>
      </c>
      <c r="J379" t="str">
        <f t="shared" si="5"/>
        <v>Methyl silicate</v>
      </c>
    </row>
    <row r="380" spans="1:10" x14ac:dyDescent="0.25">
      <c r="A380">
        <v>413</v>
      </c>
      <c r="B380" t="s">
        <v>905</v>
      </c>
      <c r="C380">
        <v>338</v>
      </c>
      <c r="D380" t="s">
        <v>188</v>
      </c>
      <c r="E380">
        <v>40513.377256944441</v>
      </c>
      <c r="F380" t="s">
        <v>188</v>
      </c>
      <c r="G380">
        <v>40513.377256944441</v>
      </c>
      <c r="H380" t="s">
        <v>167</v>
      </c>
      <c r="J380" t="str">
        <f t="shared" si="5"/>
        <v>Methylacrylonitrile</v>
      </c>
    </row>
    <row r="381" spans="1:10" x14ac:dyDescent="0.25">
      <c r="A381">
        <v>51</v>
      </c>
      <c r="B381" t="s">
        <v>905</v>
      </c>
      <c r="C381">
        <v>339</v>
      </c>
      <c r="D381" t="s">
        <v>188</v>
      </c>
      <c r="E381">
        <v>40513.377245370371</v>
      </c>
      <c r="F381" t="s">
        <v>188</v>
      </c>
      <c r="G381">
        <v>40513.377245370371</v>
      </c>
      <c r="H381" t="s">
        <v>167</v>
      </c>
      <c r="J381" t="str">
        <f t="shared" si="5"/>
        <v>Methylal (Dimethoxymethane)</v>
      </c>
    </row>
    <row r="382" spans="1:10" x14ac:dyDescent="0.25">
      <c r="A382">
        <v>586</v>
      </c>
      <c r="B382" t="s">
        <v>905</v>
      </c>
      <c r="C382">
        <v>340</v>
      </c>
      <c r="D382" t="s">
        <v>188</v>
      </c>
      <c r="E382">
        <v>40513.377268518518</v>
      </c>
      <c r="F382" t="s">
        <v>188</v>
      </c>
      <c r="G382">
        <v>40513.377268518518</v>
      </c>
      <c r="H382" t="s">
        <v>167</v>
      </c>
      <c r="J382" t="str">
        <f t="shared" si="5"/>
        <v>Methylamine</v>
      </c>
    </row>
    <row r="383" spans="1:10" x14ac:dyDescent="0.25">
      <c r="A383">
        <v>153</v>
      </c>
      <c r="B383" t="s">
        <v>905</v>
      </c>
      <c r="C383">
        <v>348</v>
      </c>
      <c r="D383" t="s">
        <v>188</v>
      </c>
      <c r="E383">
        <v>40513.377245370371</v>
      </c>
      <c r="F383" t="s">
        <v>188</v>
      </c>
      <c r="G383">
        <v>40513.377245370371</v>
      </c>
      <c r="H383" t="s">
        <v>167</v>
      </c>
      <c r="J383" t="str">
        <f t="shared" si="5"/>
        <v>Methylcyclohexane</v>
      </c>
    </row>
    <row r="384" spans="1:10" x14ac:dyDescent="0.25">
      <c r="A384">
        <v>613</v>
      </c>
      <c r="B384" t="s">
        <v>905</v>
      </c>
      <c r="C384">
        <v>349</v>
      </c>
      <c r="D384" t="s">
        <v>188</v>
      </c>
      <c r="E384">
        <v>40513.377268518518</v>
      </c>
      <c r="F384" t="s">
        <v>188</v>
      </c>
      <c r="G384">
        <v>40513.377268518518</v>
      </c>
      <c r="H384" t="s">
        <v>167</v>
      </c>
      <c r="J384" t="str">
        <f t="shared" si="5"/>
        <v>Methylcyclohexanol</v>
      </c>
    </row>
    <row r="385" spans="1:10" x14ac:dyDescent="0.25">
      <c r="A385">
        <v>526</v>
      </c>
      <c r="B385" t="s">
        <v>905</v>
      </c>
      <c r="C385">
        <v>356</v>
      </c>
      <c r="D385" t="s">
        <v>188</v>
      </c>
      <c r="E385">
        <v>40513.377268518518</v>
      </c>
      <c r="F385" t="s">
        <v>188</v>
      </c>
      <c r="G385">
        <v>40513.377268518518</v>
      </c>
      <c r="H385" t="s">
        <v>167</v>
      </c>
      <c r="J385" t="str">
        <f t="shared" si="5"/>
        <v>Methylene bis (4-cyclo-hexylisocyanate)</v>
      </c>
    </row>
    <row r="386" spans="1:10" x14ac:dyDescent="0.25">
      <c r="A386">
        <v>208</v>
      </c>
      <c r="B386" t="s">
        <v>905</v>
      </c>
      <c r="C386">
        <v>353</v>
      </c>
      <c r="D386" t="s">
        <v>188</v>
      </c>
      <c r="E386">
        <v>40513.377256944441</v>
      </c>
      <c r="F386" t="s">
        <v>188</v>
      </c>
      <c r="G386">
        <v>40513.377256944441</v>
      </c>
      <c r="H386" t="s">
        <v>167</v>
      </c>
      <c r="J386" t="str">
        <f t="shared" si="5"/>
        <v>Methylene bisphenyl isocyanate (MDI, Diphenyl methane diisocyanate)</v>
      </c>
    </row>
    <row r="387" spans="1:10" x14ac:dyDescent="0.25">
      <c r="A387">
        <v>514</v>
      </c>
      <c r="B387" t="s">
        <v>905</v>
      </c>
      <c r="C387">
        <v>354</v>
      </c>
      <c r="D387" t="s">
        <v>188</v>
      </c>
      <c r="E387">
        <v>40513.377268518518</v>
      </c>
      <c r="F387" t="s">
        <v>188</v>
      </c>
      <c r="G387">
        <v>40513.377268518518</v>
      </c>
      <c r="H387" t="s">
        <v>167</v>
      </c>
      <c r="J387" t="str">
        <f t="shared" ref="J387:J450" si="6">LOOKUP(,0/(C387=HAZD_ID),HAZD_NAME)</f>
        <v>Methylene chloride (Dichloromethane)</v>
      </c>
    </row>
    <row r="388" spans="1:10" x14ac:dyDescent="0.25">
      <c r="A388">
        <v>264</v>
      </c>
      <c r="B388" t="s">
        <v>905</v>
      </c>
      <c r="C388">
        <v>344</v>
      </c>
      <c r="D388" t="s">
        <v>188</v>
      </c>
      <c r="E388">
        <v>40513.377256944441</v>
      </c>
      <c r="F388" t="s">
        <v>188</v>
      </c>
      <c r="G388">
        <v>40513.377256944441</v>
      </c>
      <c r="H388" t="s">
        <v>167</v>
      </c>
      <c r="J388" t="str">
        <f t="shared" si="6"/>
        <v>Methyl-tert butyl ether</v>
      </c>
    </row>
    <row r="389" spans="1:10" x14ac:dyDescent="0.25">
      <c r="A389">
        <v>603</v>
      </c>
      <c r="B389" t="s">
        <v>905</v>
      </c>
      <c r="C389">
        <v>372</v>
      </c>
      <c r="D389" t="s">
        <v>188</v>
      </c>
      <c r="E389">
        <v>40513.377268518518</v>
      </c>
      <c r="F389" t="s">
        <v>188</v>
      </c>
      <c r="G389">
        <v>40513.377268518518</v>
      </c>
      <c r="H389" t="s">
        <v>167</v>
      </c>
      <c r="J389" t="str">
        <f t="shared" si="6"/>
        <v>Metribuzin</v>
      </c>
    </row>
    <row r="390" spans="1:10" x14ac:dyDescent="0.25">
      <c r="A390">
        <v>274</v>
      </c>
      <c r="B390" t="s">
        <v>905</v>
      </c>
      <c r="C390">
        <v>373</v>
      </c>
      <c r="D390" t="s">
        <v>188</v>
      </c>
      <c r="E390">
        <v>40513.377256944441</v>
      </c>
      <c r="F390" t="s">
        <v>188</v>
      </c>
      <c r="G390">
        <v>40513.377256944441</v>
      </c>
      <c r="H390" t="s">
        <v>167</v>
      </c>
      <c r="J390" t="str">
        <f t="shared" si="6"/>
        <v>Mevinphos (Phosdrin)</v>
      </c>
    </row>
    <row r="391" spans="1:10" x14ac:dyDescent="0.25">
      <c r="A391">
        <v>471</v>
      </c>
      <c r="B391" t="s">
        <v>905</v>
      </c>
      <c r="C391">
        <v>374</v>
      </c>
      <c r="D391" t="s">
        <v>188</v>
      </c>
      <c r="E391">
        <v>40513.377268518518</v>
      </c>
      <c r="F391" t="s">
        <v>188</v>
      </c>
      <c r="G391">
        <v>40513.377268518518</v>
      </c>
      <c r="H391" t="s">
        <v>167</v>
      </c>
      <c r="J391" t="str">
        <f t="shared" si="6"/>
        <v>Mica, respirable dust</v>
      </c>
    </row>
    <row r="392" spans="1:10" x14ac:dyDescent="0.25">
      <c r="A392">
        <v>477</v>
      </c>
      <c r="B392" t="s">
        <v>905</v>
      </c>
      <c r="C392">
        <v>375</v>
      </c>
      <c r="D392" t="s">
        <v>188</v>
      </c>
      <c r="E392">
        <v>40513.377268518518</v>
      </c>
      <c r="F392" t="s">
        <v>188</v>
      </c>
      <c r="G392">
        <v>40513.377268518518</v>
      </c>
      <c r="H392" t="s">
        <v>167</v>
      </c>
      <c r="J392" t="str">
        <f t="shared" si="6"/>
        <v>Mineral wool fiber</v>
      </c>
    </row>
    <row r="393" spans="1:10" x14ac:dyDescent="0.25">
      <c r="A393">
        <v>464</v>
      </c>
      <c r="B393" t="s">
        <v>905</v>
      </c>
      <c r="C393">
        <v>377</v>
      </c>
      <c r="D393" t="s">
        <v>188</v>
      </c>
      <c r="E393">
        <v>40513.377256944441</v>
      </c>
      <c r="F393" t="s">
        <v>188</v>
      </c>
      <c r="G393">
        <v>40513.377268518518</v>
      </c>
      <c r="H393" t="s">
        <v>167</v>
      </c>
      <c r="J393" t="str">
        <f t="shared" si="6"/>
        <v>Molybdenum, as Mo, Insoluble compounds</v>
      </c>
    </row>
    <row r="394" spans="1:10" x14ac:dyDescent="0.25">
      <c r="A394">
        <v>149</v>
      </c>
      <c r="B394" t="s">
        <v>905</v>
      </c>
      <c r="C394">
        <v>376</v>
      </c>
      <c r="D394" t="s">
        <v>188</v>
      </c>
      <c r="E394">
        <v>40513.377245370371</v>
      </c>
      <c r="F394" t="s">
        <v>188</v>
      </c>
      <c r="G394">
        <v>40513.377245370371</v>
      </c>
      <c r="H394" t="s">
        <v>167</v>
      </c>
      <c r="J394" t="str">
        <f t="shared" si="6"/>
        <v>Molybdenum, as Mo, Soluble compounds</v>
      </c>
    </row>
    <row r="395" spans="1:10" x14ac:dyDescent="0.25">
      <c r="A395">
        <v>299</v>
      </c>
      <c r="B395" t="s">
        <v>905</v>
      </c>
      <c r="C395">
        <v>378</v>
      </c>
      <c r="D395" t="s">
        <v>188</v>
      </c>
      <c r="E395">
        <v>40513.377256944441</v>
      </c>
      <c r="F395" t="s">
        <v>188</v>
      </c>
      <c r="G395">
        <v>40513.377256944441</v>
      </c>
      <c r="H395" t="s">
        <v>167</v>
      </c>
      <c r="J395" t="str">
        <f t="shared" si="6"/>
        <v>Monocrotophos</v>
      </c>
    </row>
    <row r="396" spans="1:10" x14ac:dyDescent="0.25">
      <c r="A396">
        <v>588</v>
      </c>
      <c r="B396" t="s">
        <v>905</v>
      </c>
      <c r="C396">
        <v>379</v>
      </c>
      <c r="D396" t="s">
        <v>188</v>
      </c>
      <c r="E396">
        <v>40513.377268518518</v>
      </c>
      <c r="F396" t="s">
        <v>188</v>
      </c>
      <c r="G396">
        <v>40513.377268518518</v>
      </c>
      <c r="H396" t="s">
        <v>167</v>
      </c>
      <c r="J396" t="str">
        <f t="shared" si="6"/>
        <v>Morpholine</v>
      </c>
    </row>
    <row r="397" spans="1:10" x14ac:dyDescent="0.25">
      <c r="A397">
        <v>575</v>
      </c>
      <c r="B397" t="s">
        <v>905</v>
      </c>
      <c r="C397">
        <v>438</v>
      </c>
      <c r="D397" t="s">
        <v>188</v>
      </c>
      <c r="E397">
        <v>40513.377268518518</v>
      </c>
      <c r="F397" t="s">
        <v>188</v>
      </c>
      <c r="G397">
        <v>40513.377268518518</v>
      </c>
      <c r="H397" t="s">
        <v>167</v>
      </c>
      <c r="J397" t="str">
        <f t="shared" si="6"/>
        <v>m-Phthalodinitrile</v>
      </c>
    </row>
    <row r="398" spans="1:10" x14ac:dyDescent="0.25">
      <c r="A398">
        <v>66</v>
      </c>
      <c r="B398" t="s">
        <v>905</v>
      </c>
      <c r="C398">
        <v>575</v>
      </c>
      <c r="D398" t="s">
        <v>188</v>
      </c>
      <c r="E398">
        <v>40513.377245370371</v>
      </c>
      <c r="F398" t="s">
        <v>188</v>
      </c>
      <c r="G398">
        <v>40513.377245370371</v>
      </c>
      <c r="H398" t="s">
        <v>167</v>
      </c>
      <c r="J398" t="str">
        <f t="shared" si="6"/>
        <v>m-Xylene alpha, alpha1-diamine</v>
      </c>
    </row>
    <row r="399" spans="1:10" x14ac:dyDescent="0.25">
      <c r="A399">
        <v>580</v>
      </c>
      <c r="B399" t="s">
        <v>905</v>
      </c>
      <c r="C399">
        <v>189</v>
      </c>
      <c r="D399" t="s">
        <v>188</v>
      </c>
      <c r="E399">
        <v>40513.377268518518</v>
      </c>
      <c r="F399" t="s">
        <v>188</v>
      </c>
      <c r="G399">
        <v>40513.377268518518</v>
      </c>
      <c r="H399" t="s">
        <v>167</v>
      </c>
      <c r="J399" t="str">
        <f t="shared" si="6"/>
        <v>N,N-Dimethyl acetamide</v>
      </c>
    </row>
    <row r="400" spans="1:10" x14ac:dyDescent="0.25">
      <c r="A400">
        <v>70</v>
      </c>
      <c r="B400" t="s">
        <v>905</v>
      </c>
      <c r="C400">
        <v>635</v>
      </c>
      <c r="D400" t="s">
        <v>188</v>
      </c>
      <c r="E400">
        <v>40513.377245370371</v>
      </c>
      <c r="F400" t="s">
        <v>188</v>
      </c>
      <c r="G400">
        <v>40513.377245370371</v>
      </c>
      <c r="H400" t="s">
        <v>167</v>
      </c>
      <c r="J400" t="str">
        <f t="shared" si="6"/>
        <v>Naled (Dimethyl-1,2-dibromo-2,2 dichloroethyl phosphate)</v>
      </c>
    </row>
    <row r="401" spans="1:10" x14ac:dyDescent="0.25">
      <c r="A401">
        <v>258</v>
      </c>
      <c r="B401" t="s">
        <v>905</v>
      </c>
      <c r="C401">
        <v>30</v>
      </c>
      <c r="D401" t="s">
        <v>188</v>
      </c>
      <c r="E401">
        <v>40513.377256944441</v>
      </c>
      <c r="F401" t="s">
        <v>188</v>
      </c>
      <c r="G401">
        <v>40513.377256944441</v>
      </c>
      <c r="H401" t="s">
        <v>167</v>
      </c>
      <c r="J401" t="str">
        <f t="shared" si="6"/>
        <v>n-Amyl acetate</v>
      </c>
    </row>
    <row r="402" spans="1:10" x14ac:dyDescent="0.25">
      <c r="A402">
        <v>23</v>
      </c>
      <c r="B402" t="s">
        <v>905</v>
      </c>
      <c r="C402">
        <v>380</v>
      </c>
      <c r="D402" t="s">
        <v>188</v>
      </c>
      <c r="E402">
        <v>40513.377245370371</v>
      </c>
      <c r="F402" t="s">
        <v>188</v>
      </c>
      <c r="G402">
        <v>40513.377245370371</v>
      </c>
      <c r="H402" t="s">
        <v>167</v>
      </c>
      <c r="J402" t="str">
        <f t="shared" si="6"/>
        <v>Naphtha</v>
      </c>
    </row>
    <row r="403" spans="1:10" x14ac:dyDescent="0.25">
      <c r="A403">
        <v>393</v>
      </c>
      <c r="B403" t="s">
        <v>905</v>
      </c>
      <c r="C403">
        <v>381</v>
      </c>
      <c r="D403" t="s">
        <v>188</v>
      </c>
      <c r="E403">
        <v>40513.377256944441</v>
      </c>
      <c r="F403" t="s">
        <v>188</v>
      </c>
      <c r="G403">
        <v>40513.377256944441</v>
      </c>
      <c r="H403" t="s">
        <v>167</v>
      </c>
      <c r="J403" t="str">
        <f t="shared" si="6"/>
        <v>Naphthalene</v>
      </c>
    </row>
    <row r="404" spans="1:10" x14ac:dyDescent="0.25">
      <c r="A404">
        <v>466</v>
      </c>
      <c r="B404" t="s">
        <v>905</v>
      </c>
      <c r="C404">
        <v>63</v>
      </c>
      <c r="D404" t="s">
        <v>188</v>
      </c>
      <c r="E404">
        <v>40513.377268518518</v>
      </c>
      <c r="F404" t="s">
        <v>188</v>
      </c>
      <c r="G404">
        <v>40513.377268518518</v>
      </c>
      <c r="H404" t="s">
        <v>167</v>
      </c>
      <c r="J404" t="str">
        <f t="shared" si="6"/>
        <v>n-Butanol</v>
      </c>
    </row>
    <row r="405" spans="1:10" x14ac:dyDescent="0.25">
      <c r="A405">
        <v>333</v>
      </c>
      <c r="B405" t="s">
        <v>905</v>
      </c>
      <c r="C405">
        <v>67</v>
      </c>
      <c r="D405" t="s">
        <v>188</v>
      </c>
      <c r="E405">
        <v>40513.377256944441</v>
      </c>
      <c r="F405" t="s">
        <v>188</v>
      </c>
      <c r="G405">
        <v>40513.377256944441</v>
      </c>
      <c r="H405" t="s">
        <v>167</v>
      </c>
      <c r="J405" t="str">
        <f t="shared" si="6"/>
        <v>n-Butyl acetate</v>
      </c>
    </row>
    <row r="406" spans="1:10" x14ac:dyDescent="0.25">
      <c r="A406">
        <v>118</v>
      </c>
      <c r="B406" t="s">
        <v>905</v>
      </c>
      <c r="C406">
        <v>70</v>
      </c>
      <c r="D406" t="s">
        <v>188</v>
      </c>
      <c r="E406">
        <v>40513.377245370371</v>
      </c>
      <c r="F406" t="s">
        <v>188</v>
      </c>
      <c r="G406">
        <v>40513.377245370371</v>
      </c>
      <c r="H406" t="s">
        <v>167</v>
      </c>
      <c r="J406" t="str">
        <f t="shared" si="6"/>
        <v>n-Butyl acrylate</v>
      </c>
    </row>
    <row r="407" spans="1:10" x14ac:dyDescent="0.25">
      <c r="A407">
        <v>459</v>
      </c>
      <c r="B407" t="s">
        <v>905</v>
      </c>
      <c r="C407">
        <v>73</v>
      </c>
      <c r="D407" t="s">
        <v>188</v>
      </c>
      <c r="E407">
        <v>40513.377256944441</v>
      </c>
      <c r="F407" t="s">
        <v>188</v>
      </c>
      <c r="G407">
        <v>40513.377256944441</v>
      </c>
      <c r="H407" t="s">
        <v>167</v>
      </c>
      <c r="J407" t="str">
        <f t="shared" si="6"/>
        <v>n-Butyl glycidyl ether (BGE)</v>
      </c>
    </row>
    <row r="408" spans="1:10" x14ac:dyDescent="0.25">
      <c r="A408">
        <v>562</v>
      </c>
      <c r="B408" t="s">
        <v>905</v>
      </c>
      <c r="C408">
        <v>636</v>
      </c>
      <c r="D408" t="s">
        <v>188</v>
      </c>
      <c r="E408">
        <v>40513.377268518518</v>
      </c>
      <c r="F408" t="s">
        <v>188</v>
      </c>
      <c r="G408">
        <v>40513.377268518518</v>
      </c>
      <c r="H408" t="s">
        <v>167</v>
      </c>
      <c r="J408" t="str">
        <f t="shared" si="6"/>
        <v>n-Butyl lactate</v>
      </c>
    </row>
    <row r="409" spans="1:10" x14ac:dyDescent="0.25">
      <c r="A409">
        <v>456</v>
      </c>
      <c r="B409" t="s">
        <v>905</v>
      </c>
      <c r="C409">
        <v>71</v>
      </c>
      <c r="D409" t="s">
        <v>188</v>
      </c>
      <c r="E409">
        <v>40513.377256944441</v>
      </c>
      <c r="F409" t="s">
        <v>188</v>
      </c>
      <c r="G409">
        <v>40513.377256944441</v>
      </c>
      <c r="H409" t="s">
        <v>167</v>
      </c>
      <c r="J409" t="str">
        <f t="shared" si="6"/>
        <v>n-Butylamine</v>
      </c>
    </row>
    <row r="410" spans="1:10" x14ac:dyDescent="0.25">
      <c r="A410">
        <v>386</v>
      </c>
      <c r="B410" t="s">
        <v>905</v>
      </c>
      <c r="C410">
        <v>241</v>
      </c>
      <c r="D410" t="s">
        <v>188</v>
      </c>
      <c r="E410">
        <v>40513.377256944441</v>
      </c>
      <c r="F410" t="s">
        <v>188</v>
      </c>
      <c r="G410">
        <v>40513.377256944441</v>
      </c>
      <c r="H410" t="s">
        <v>167</v>
      </c>
      <c r="J410" t="str">
        <f t="shared" si="6"/>
        <v>N-Ethylmorpholine</v>
      </c>
    </row>
    <row r="411" spans="1:10" x14ac:dyDescent="0.25">
      <c r="A411">
        <v>446</v>
      </c>
      <c r="B411" t="s">
        <v>905</v>
      </c>
      <c r="C411">
        <v>385</v>
      </c>
      <c r="D411" t="s">
        <v>188</v>
      </c>
      <c r="E411">
        <v>40513.377256944441</v>
      </c>
      <c r="F411" t="s">
        <v>188</v>
      </c>
      <c r="G411">
        <v>40513.377256944441</v>
      </c>
      <c r="H411" t="s">
        <v>167</v>
      </c>
      <c r="J411" t="str">
        <f t="shared" si="6"/>
        <v>Nickel carbonyl, as Ni</v>
      </c>
    </row>
    <row r="412" spans="1:10" x14ac:dyDescent="0.25">
      <c r="A412">
        <v>247</v>
      </c>
      <c r="B412" t="s">
        <v>905</v>
      </c>
      <c r="C412">
        <v>637</v>
      </c>
      <c r="D412" t="s">
        <v>188</v>
      </c>
      <c r="E412">
        <v>40513.377256944441</v>
      </c>
      <c r="F412" t="s">
        <v>188</v>
      </c>
      <c r="G412">
        <v>40513.377256944441</v>
      </c>
      <c r="H412" t="s">
        <v>167</v>
      </c>
      <c r="J412" t="str">
        <f t="shared" si="6"/>
        <v>Nickel sulfide, as Ni</v>
      </c>
    </row>
    <row r="413" spans="1:10" x14ac:dyDescent="0.25">
      <c r="A413">
        <v>385</v>
      </c>
      <c r="B413" t="s">
        <v>905</v>
      </c>
      <c r="C413">
        <v>383</v>
      </c>
      <c r="D413" t="s">
        <v>188</v>
      </c>
      <c r="E413">
        <v>40513.377256944441</v>
      </c>
      <c r="F413" t="s">
        <v>188</v>
      </c>
      <c r="G413">
        <v>40513.377256944441</v>
      </c>
      <c r="H413" t="s">
        <v>167</v>
      </c>
      <c r="J413" t="str">
        <f t="shared" si="6"/>
        <v>Nickel, Insoluble compounds, as Ni</v>
      </c>
    </row>
    <row r="414" spans="1:10" x14ac:dyDescent="0.25">
      <c r="A414">
        <v>71</v>
      </c>
      <c r="B414" t="s">
        <v>905</v>
      </c>
      <c r="C414">
        <v>382</v>
      </c>
      <c r="D414" t="s">
        <v>188</v>
      </c>
      <c r="E414">
        <v>40513.377245370371</v>
      </c>
      <c r="F414" t="s">
        <v>188</v>
      </c>
      <c r="G414">
        <v>40513.377245370371</v>
      </c>
      <c r="H414" t="s">
        <v>167</v>
      </c>
      <c r="J414" t="str">
        <f t="shared" si="6"/>
        <v>Nickel, Metal</v>
      </c>
    </row>
    <row r="415" spans="1:10" x14ac:dyDescent="0.25">
      <c r="A415">
        <v>4</v>
      </c>
      <c r="B415" t="s">
        <v>905</v>
      </c>
      <c r="C415">
        <v>384</v>
      </c>
      <c r="D415" t="s">
        <v>188</v>
      </c>
      <c r="E415">
        <v>40513.377245370371</v>
      </c>
      <c r="F415" t="s">
        <v>188</v>
      </c>
      <c r="G415">
        <v>40513.377245370371</v>
      </c>
      <c r="H415" t="s">
        <v>167</v>
      </c>
      <c r="J415" t="str">
        <f t="shared" si="6"/>
        <v>Nickel, Soluble compounds, as Ni</v>
      </c>
    </row>
    <row r="416" spans="1:10" x14ac:dyDescent="0.25">
      <c r="A416">
        <v>343</v>
      </c>
      <c r="B416" t="s">
        <v>905</v>
      </c>
      <c r="C416">
        <v>386</v>
      </c>
      <c r="D416" t="s">
        <v>188</v>
      </c>
      <c r="E416">
        <v>40513.377256944441</v>
      </c>
      <c r="F416" t="s">
        <v>188</v>
      </c>
      <c r="G416">
        <v>40513.377256944441</v>
      </c>
      <c r="H416" t="s">
        <v>167</v>
      </c>
      <c r="J416" t="str">
        <f t="shared" si="6"/>
        <v>Nicotine</v>
      </c>
    </row>
    <row r="417" spans="1:10" x14ac:dyDescent="0.25">
      <c r="A417">
        <v>52</v>
      </c>
      <c r="B417" t="s">
        <v>905</v>
      </c>
      <c r="C417">
        <v>306</v>
      </c>
      <c r="D417" t="s">
        <v>188</v>
      </c>
      <c r="E417">
        <v>40513.377245370371</v>
      </c>
      <c r="F417" t="s">
        <v>188</v>
      </c>
      <c r="G417">
        <v>40513.377245370371</v>
      </c>
      <c r="H417" t="s">
        <v>167</v>
      </c>
      <c r="J417" t="str">
        <f t="shared" si="6"/>
        <v>N-Isopropylaniline</v>
      </c>
    </row>
    <row r="418" spans="1:10" x14ac:dyDescent="0.25">
      <c r="A418">
        <v>548</v>
      </c>
      <c r="B418" t="s">
        <v>905</v>
      </c>
      <c r="C418">
        <v>638</v>
      </c>
      <c r="D418" t="s">
        <v>188</v>
      </c>
      <c r="E418">
        <v>40513.377268518518</v>
      </c>
      <c r="F418" t="s">
        <v>188</v>
      </c>
      <c r="G418">
        <v>40513.377268518518</v>
      </c>
      <c r="H418" t="s">
        <v>167</v>
      </c>
      <c r="J418" t="str">
        <f t="shared" si="6"/>
        <v>Nitrapyrin (2-Chloro-6-(trichloromethyl) pyridine)</v>
      </c>
    </row>
    <row r="419" spans="1:10" x14ac:dyDescent="0.25">
      <c r="A419">
        <v>16</v>
      </c>
      <c r="B419" t="s">
        <v>905</v>
      </c>
      <c r="C419">
        <v>387</v>
      </c>
      <c r="D419" t="s">
        <v>188</v>
      </c>
      <c r="E419">
        <v>40513.377245370371</v>
      </c>
      <c r="F419" t="s">
        <v>188</v>
      </c>
      <c r="G419">
        <v>40513.377245370371</v>
      </c>
      <c r="H419" t="s">
        <v>167</v>
      </c>
      <c r="J419" t="str">
        <f t="shared" si="6"/>
        <v>Nitric acid</v>
      </c>
    </row>
    <row r="420" spans="1:10" x14ac:dyDescent="0.25">
      <c r="A420">
        <v>334</v>
      </c>
      <c r="B420" t="s">
        <v>905</v>
      </c>
      <c r="C420">
        <v>388</v>
      </c>
      <c r="D420" t="s">
        <v>188</v>
      </c>
      <c r="E420">
        <v>40513.377256944441</v>
      </c>
      <c r="F420" t="s">
        <v>188</v>
      </c>
      <c r="G420">
        <v>40513.377256944441</v>
      </c>
      <c r="H420" t="s">
        <v>167</v>
      </c>
      <c r="J420" t="str">
        <f t="shared" si="6"/>
        <v>Nitric oxide</v>
      </c>
    </row>
    <row r="421" spans="1:10" x14ac:dyDescent="0.25">
      <c r="A421">
        <v>234</v>
      </c>
      <c r="B421" t="s">
        <v>905</v>
      </c>
      <c r="C421">
        <v>390</v>
      </c>
      <c r="D421" t="s">
        <v>188</v>
      </c>
      <c r="E421">
        <v>40513.377256944441</v>
      </c>
      <c r="F421" t="s">
        <v>188</v>
      </c>
      <c r="G421">
        <v>40513.377256944441</v>
      </c>
      <c r="H421" t="s">
        <v>167</v>
      </c>
      <c r="J421" t="str">
        <f t="shared" si="6"/>
        <v>Nitrobenzene</v>
      </c>
    </row>
    <row r="422" spans="1:10" x14ac:dyDescent="0.25">
      <c r="A422">
        <v>163</v>
      </c>
      <c r="B422" t="s">
        <v>905</v>
      </c>
      <c r="C422">
        <v>392</v>
      </c>
      <c r="D422" t="s">
        <v>188</v>
      </c>
      <c r="E422">
        <v>40513.377245370371</v>
      </c>
      <c r="F422" t="s">
        <v>188</v>
      </c>
      <c r="G422">
        <v>40513.377245370371</v>
      </c>
      <c r="H422" t="s">
        <v>167</v>
      </c>
      <c r="J422" t="str">
        <f t="shared" si="6"/>
        <v>Nitroethane</v>
      </c>
    </row>
    <row r="423" spans="1:10" x14ac:dyDescent="0.25">
      <c r="A423">
        <v>626</v>
      </c>
      <c r="B423" t="s">
        <v>905</v>
      </c>
      <c r="C423">
        <v>393</v>
      </c>
      <c r="D423" t="s">
        <v>188</v>
      </c>
      <c r="E423">
        <v>40513.377268518518</v>
      </c>
      <c r="F423" t="s">
        <v>188</v>
      </c>
      <c r="G423">
        <v>40513.377268518518</v>
      </c>
      <c r="H423" t="s">
        <v>167</v>
      </c>
      <c r="J423" t="str">
        <f t="shared" si="6"/>
        <v>Nitrogen dioxide</v>
      </c>
    </row>
    <row r="424" spans="1:10" x14ac:dyDescent="0.25">
      <c r="A424">
        <v>309</v>
      </c>
      <c r="B424" t="s">
        <v>905</v>
      </c>
      <c r="C424">
        <v>394</v>
      </c>
      <c r="D424" t="s">
        <v>188</v>
      </c>
      <c r="E424">
        <v>40513.377256944441</v>
      </c>
      <c r="F424" t="s">
        <v>188</v>
      </c>
      <c r="G424">
        <v>40513.377256944441</v>
      </c>
      <c r="H424" t="s">
        <v>167</v>
      </c>
      <c r="J424" t="str">
        <f t="shared" si="6"/>
        <v>Nitrogen trifluoride</v>
      </c>
    </row>
    <row r="425" spans="1:10" x14ac:dyDescent="0.25">
      <c r="A425">
        <v>617</v>
      </c>
      <c r="B425" t="s">
        <v>905</v>
      </c>
      <c r="C425">
        <v>395</v>
      </c>
      <c r="D425" t="s">
        <v>188</v>
      </c>
      <c r="E425">
        <v>40513.377268518518</v>
      </c>
      <c r="F425" t="s">
        <v>188</v>
      </c>
      <c r="G425">
        <v>40513.377268518518</v>
      </c>
      <c r="H425" t="s">
        <v>167</v>
      </c>
      <c r="J425" t="str">
        <f t="shared" si="6"/>
        <v>Nitroglycerin (NG)</v>
      </c>
    </row>
    <row r="426" spans="1:10" x14ac:dyDescent="0.25">
      <c r="A426">
        <v>189</v>
      </c>
      <c r="B426" t="s">
        <v>905</v>
      </c>
      <c r="C426">
        <v>396</v>
      </c>
      <c r="D426" t="s">
        <v>188</v>
      </c>
      <c r="E426">
        <v>40513.377256944441</v>
      </c>
      <c r="F426" t="s">
        <v>188</v>
      </c>
      <c r="G426">
        <v>40513.377256944441</v>
      </c>
      <c r="H426" t="s">
        <v>167</v>
      </c>
      <c r="J426" t="str">
        <f t="shared" si="6"/>
        <v>Nitromethane</v>
      </c>
    </row>
    <row r="427" spans="1:10" x14ac:dyDescent="0.25">
      <c r="A427">
        <v>251</v>
      </c>
      <c r="B427" t="s">
        <v>905</v>
      </c>
      <c r="C427">
        <v>399</v>
      </c>
      <c r="D427" t="s">
        <v>188</v>
      </c>
      <c r="E427">
        <v>40513.377256944441</v>
      </c>
      <c r="F427" t="s">
        <v>188</v>
      </c>
      <c r="G427">
        <v>40513.377256944441</v>
      </c>
      <c r="H427" t="s">
        <v>167</v>
      </c>
      <c r="J427" t="str">
        <f t="shared" si="6"/>
        <v>Nitrotoluene</v>
      </c>
    </row>
    <row r="428" spans="1:10" x14ac:dyDescent="0.25">
      <c r="A428">
        <v>485</v>
      </c>
      <c r="B428" t="s">
        <v>905</v>
      </c>
      <c r="C428">
        <v>400</v>
      </c>
      <c r="D428" t="s">
        <v>188</v>
      </c>
      <c r="E428">
        <v>40513.377268518518</v>
      </c>
      <c r="F428" t="s">
        <v>188</v>
      </c>
      <c r="G428">
        <v>40513.377268518518</v>
      </c>
      <c r="H428" t="s">
        <v>167</v>
      </c>
      <c r="J428" t="str">
        <f t="shared" si="6"/>
        <v>Nitrous oxide</v>
      </c>
    </row>
    <row r="429" spans="1:10" x14ac:dyDescent="0.25">
      <c r="A429">
        <v>243</v>
      </c>
      <c r="B429" t="s">
        <v>905</v>
      </c>
      <c r="C429">
        <v>342</v>
      </c>
      <c r="D429" t="s">
        <v>188</v>
      </c>
      <c r="E429">
        <v>40513.377256944441</v>
      </c>
      <c r="F429" t="s">
        <v>188</v>
      </c>
      <c r="G429">
        <v>40513.377256944441</v>
      </c>
      <c r="H429" t="s">
        <v>167</v>
      </c>
      <c r="J429" t="str">
        <f t="shared" si="6"/>
        <v>N-Methyl aniline</v>
      </c>
    </row>
    <row r="430" spans="1:10" x14ac:dyDescent="0.25">
      <c r="A430">
        <v>408</v>
      </c>
      <c r="B430" t="s">
        <v>905</v>
      </c>
      <c r="C430">
        <v>401</v>
      </c>
      <c r="D430" t="s">
        <v>188</v>
      </c>
      <c r="E430">
        <v>40513.377256944441</v>
      </c>
      <c r="F430" t="s">
        <v>188</v>
      </c>
      <c r="G430">
        <v>40513.377256944441</v>
      </c>
      <c r="H430" t="s">
        <v>167</v>
      </c>
      <c r="J430" t="str">
        <f t="shared" si="6"/>
        <v>Nonane</v>
      </c>
    </row>
    <row r="431" spans="1:10" x14ac:dyDescent="0.25">
      <c r="A431">
        <v>170</v>
      </c>
      <c r="B431" t="s">
        <v>905</v>
      </c>
      <c r="C431">
        <v>451</v>
      </c>
      <c r="D431" t="s">
        <v>188</v>
      </c>
      <c r="E431">
        <v>40513.377245370371</v>
      </c>
      <c r="F431" t="s">
        <v>188</v>
      </c>
      <c r="G431">
        <v>40513.377245370371</v>
      </c>
      <c r="H431" t="s">
        <v>167</v>
      </c>
      <c r="J431" t="str">
        <f t="shared" si="6"/>
        <v>n-Propyl acetate</v>
      </c>
    </row>
    <row r="432" spans="1:10" x14ac:dyDescent="0.25">
      <c r="A432">
        <v>67</v>
      </c>
      <c r="B432" t="s">
        <v>905</v>
      </c>
      <c r="C432">
        <v>452</v>
      </c>
      <c r="D432" t="s">
        <v>188</v>
      </c>
      <c r="E432">
        <v>40513.377245370371</v>
      </c>
      <c r="F432" t="s">
        <v>188</v>
      </c>
      <c r="G432">
        <v>40513.377245370371</v>
      </c>
      <c r="H432" t="s">
        <v>167</v>
      </c>
      <c r="J432" t="str">
        <f t="shared" si="6"/>
        <v>n-Propyl alcohol</v>
      </c>
    </row>
    <row r="433" spans="1:10" x14ac:dyDescent="0.25">
      <c r="A433">
        <v>42</v>
      </c>
      <c r="B433" t="s">
        <v>905</v>
      </c>
      <c r="C433">
        <v>458</v>
      </c>
      <c r="D433" t="s">
        <v>188</v>
      </c>
      <c r="E433">
        <v>40513.377245370371</v>
      </c>
      <c r="F433" t="s">
        <v>188</v>
      </c>
      <c r="G433">
        <v>40513.377245370371</v>
      </c>
      <c r="H433" t="s">
        <v>167</v>
      </c>
      <c r="J433" t="str">
        <f t="shared" si="6"/>
        <v>n-Propyl nitrate</v>
      </c>
    </row>
    <row r="434" spans="1:10" x14ac:dyDescent="0.25">
      <c r="A434">
        <v>513</v>
      </c>
      <c r="B434" t="s">
        <v>905</v>
      </c>
      <c r="C434">
        <v>402</v>
      </c>
      <c r="D434" t="s">
        <v>188</v>
      </c>
      <c r="E434">
        <v>40513.377268518518</v>
      </c>
      <c r="F434" t="s">
        <v>188</v>
      </c>
      <c r="G434">
        <v>40513.377268518518</v>
      </c>
      <c r="H434" t="s">
        <v>167</v>
      </c>
      <c r="J434" t="str">
        <f t="shared" si="6"/>
        <v>Nuisance particulates</v>
      </c>
    </row>
    <row r="435" spans="1:10" x14ac:dyDescent="0.25">
      <c r="A435">
        <v>601</v>
      </c>
      <c r="B435" t="s">
        <v>905</v>
      </c>
      <c r="C435">
        <v>561</v>
      </c>
      <c r="D435" t="s">
        <v>188</v>
      </c>
      <c r="E435">
        <v>40513.377268518518</v>
      </c>
      <c r="F435" t="s">
        <v>188</v>
      </c>
      <c r="G435">
        <v>40513.377268518518</v>
      </c>
      <c r="H435" t="s">
        <v>167</v>
      </c>
      <c r="J435" t="str">
        <f t="shared" si="6"/>
        <v>n-Valeraldehyde</v>
      </c>
    </row>
    <row r="436" spans="1:10" x14ac:dyDescent="0.25">
      <c r="A436">
        <v>415</v>
      </c>
      <c r="B436" t="s">
        <v>905</v>
      </c>
      <c r="C436">
        <v>111</v>
      </c>
      <c r="D436" t="s">
        <v>188</v>
      </c>
      <c r="E436">
        <v>40513.377256944441</v>
      </c>
      <c r="F436" t="s">
        <v>188</v>
      </c>
      <c r="G436">
        <v>40513.377256944441</v>
      </c>
      <c r="H436" t="s">
        <v>167</v>
      </c>
      <c r="J436" t="str">
        <f t="shared" si="6"/>
        <v>o-Chlorobenzylidene malononitrile</v>
      </c>
    </row>
    <row r="437" spans="1:10" x14ac:dyDescent="0.25">
      <c r="A437">
        <v>520</v>
      </c>
      <c r="B437" t="s">
        <v>905</v>
      </c>
      <c r="C437">
        <v>122</v>
      </c>
      <c r="D437" t="s">
        <v>188</v>
      </c>
      <c r="E437">
        <v>40513.377268518518</v>
      </c>
      <c r="F437" t="s">
        <v>188</v>
      </c>
      <c r="G437">
        <v>40513.377268518518</v>
      </c>
      <c r="H437" t="s">
        <v>167</v>
      </c>
      <c r="J437" t="str">
        <f t="shared" si="6"/>
        <v>o-Chlorostyrene</v>
      </c>
    </row>
    <row r="438" spans="1:10" x14ac:dyDescent="0.25">
      <c r="A438">
        <v>272</v>
      </c>
      <c r="B438" t="s">
        <v>905</v>
      </c>
      <c r="C438">
        <v>123</v>
      </c>
      <c r="D438" t="s">
        <v>188</v>
      </c>
      <c r="E438">
        <v>40513.377256944441</v>
      </c>
      <c r="F438" t="s">
        <v>188</v>
      </c>
      <c r="G438">
        <v>40513.377256944441</v>
      </c>
      <c r="H438" t="s">
        <v>167</v>
      </c>
      <c r="J438" t="str">
        <f t="shared" si="6"/>
        <v>o-Chlorotoluene</v>
      </c>
    </row>
    <row r="439" spans="1:10" x14ac:dyDescent="0.25">
      <c r="A439">
        <v>231</v>
      </c>
      <c r="B439" t="s">
        <v>905</v>
      </c>
      <c r="C439">
        <v>403</v>
      </c>
      <c r="D439" t="s">
        <v>188</v>
      </c>
      <c r="E439">
        <v>40513.377256944441</v>
      </c>
      <c r="F439" t="s">
        <v>188</v>
      </c>
      <c r="G439">
        <v>40513.377256944441</v>
      </c>
      <c r="H439" t="s">
        <v>167</v>
      </c>
      <c r="J439" t="str">
        <f t="shared" si="6"/>
        <v>Octachloronaphthalene</v>
      </c>
    </row>
    <row r="440" spans="1:10" x14ac:dyDescent="0.25">
      <c r="A440">
        <v>547</v>
      </c>
      <c r="B440" t="s">
        <v>905</v>
      </c>
      <c r="C440">
        <v>404</v>
      </c>
      <c r="D440" t="s">
        <v>188</v>
      </c>
      <c r="E440">
        <v>40513.377268518518</v>
      </c>
      <c r="F440" t="s">
        <v>188</v>
      </c>
      <c r="G440">
        <v>40513.377268518518</v>
      </c>
      <c r="H440" t="s">
        <v>167</v>
      </c>
      <c r="J440" t="str">
        <f t="shared" si="6"/>
        <v>Octane</v>
      </c>
    </row>
    <row r="441" spans="1:10" x14ac:dyDescent="0.25">
      <c r="A441">
        <v>276</v>
      </c>
      <c r="B441" t="s">
        <v>905</v>
      </c>
      <c r="C441">
        <v>164</v>
      </c>
      <c r="D441" t="s">
        <v>188</v>
      </c>
      <c r="E441">
        <v>40513.377256944441</v>
      </c>
      <c r="F441" t="s">
        <v>188</v>
      </c>
      <c r="G441">
        <v>40513.377256944441</v>
      </c>
      <c r="H441" t="s">
        <v>167</v>
      </c>
      <c r="J441" t="str">
        <f t="shared" si="6"/>
        <v>o-Dichlorobenzene</v>
      </c>
    </row>
    <row r="442" spans="1:10" x14ac:dyDescent="0.25">
      <c r="A442">
        <v>516</v>
      </c>
      <c r="B442" t="s">
        <v>905</v>
      </c>
      <c r="C442">
        <v>405</v>
      </c>
      <c r="D442" t="s">
        <v>188</v>
      </c>
      <c r="E442">
        <v>40513.377268518518</v>
      </c>
      <c r="F442" t="s">
        <v>188</v>
      </c>
      <c r="G442">
        <v>40513.377268518518</v>
      </c>
      <c r="H442" t="s">
        <v>167</v>
      </c>
      <c r="J442" t="str">
        <f t="shared" si="6"/>
        <v>Oil Mist, mineral</v>
      </c>
    </row>
    <row r="443" spans="1:10" x14ac:dyDescent="0.25">
      <c r="A443">
        <v>454</v>
      </c>
      <c r="B443" t="s">
        <v>905</v>
      </c>
      <c r="C443">
        <v>75</v>
      </c>
      <c r="D443" t="s">
        <v>188</v>
      </c>
      <c r="E443">
        <v>40513.377256944441</v>
      </c>
      <c r="F443" t="s">
        <v>188</v>
      </c>
      <c r="G443">
        <v>40513.377256944441</v>
      </c>
      <c r="H443" t="s">
        <v>167</v>
      </c>
      <c r="J443" t="str">
        <f t="shared" si="6"/>
        <v>o-sec-Butylphenol</v>
      </c>
    </row>
    <row r="444" spans="1:10" x14ac:dyDescent="0.25">
      <c r="A444">
        <v>219</v>
      </c>
      <c r="B444" t="s">
        <v>905</v>
      </c>
      <c r="C444">
        <v>406</v>
      </c>
      <c r="D444" t="s">
        <v>188</v>
      </c>
      <c r="E444">
        <v>40513.377256944441</v>
      </c>
      <c r="F444" t="s">
        <v>188</v>
      </c>
      <c r="G444">
        <v>40513.377256944441</v>
      </c>
      <c r="H444" t="s">
        <v>167</v>
      </c>
      <c r="J444" t="str">
        <f t="shared" si="6"/>
        <v>Osmium tetroxide, as Os</v>
      </c>
    </row>
    <row r="445" spans="1:10" x14ac:dyDescent="0.25">
      <c r="A445">
        <v>527</v>
      </c>
      <c r="B445" t="s">
        <v>905</v>
      </c>
      <c r="C445">
        <v>407</v>
      </c>
      <c r="D445" t="s">
        <v>188</v>
      </c>
      <c r="E445">
        <v>40513.377268518518</v>
      </c>
      <c r="F445" t="s">
        <v>188</v>
      </c>
      <c r="G445">
        <v>40513.377268518518</v>
      </c>
      <c r="H445" t="s">
        <v>167</v>
      </c>
      <c r="J445" t="str">
        <f t="shared" si="6"/>
        <v>Oxalic acid</v>
      </c>
    </row>
    <row r="446" spans="1:10" x14ac:dyDescent="0.25">
      <c r="A446">
        <v>212</v>
      </c>
      <c r="B446" t="s">
        <v>905</v>
      </c>
      <c r="C446">
        <v>639</v>
      </c>
      <c r="D446" t="s">
        <v>188</v>
      </c>
      <c r="E446">
        <v>40513.377256944441</v>
      </c>
      <c r="F446" t="s">
        <v>188</v>
      </c>
      <c r="G446">
        <v>40513.377256944441</v>
      </c>
      <c r="H446" t="s">
        <v>167</v>
      </c>
      <c r="J446" t="str">
        <f t="shared" si="6"/>
        <v>Oxygen difluoride</v>
      </c>
    </row>
    <row r="447" spans="1:10" x14ac:dyDescent="0.25">
      <c r="A447">
        <v>206</v>
      </c>
      <c r="B447" t="s">
        <v>905</v>
      </c>
      <c r="C447">
        <v>408</v>
      </c>
      <c r="D447" t="s">
        <v>188</v>
      </c>
      <c r="E447">
        <v>40513.377256944441</v>
      </c>
      <c r="F447" t="s">
        <v>188</v>
      </c>
      <c r="G447">
        <v>40513.377256944441</v>
      </c>
      <c r="H447" t="s">
        <v>167</v>
      </c>
      <c r="J447" t="str">
        <f t="shared" si="6"/>
        <v>Ozone</v>
      </c>
    </row>
    <row r="448" spans="1:10" x14ac:dyDescent="0.25">
      <c r="A448">
        <v>538</v>
      </c>
      <c r="B448" t="s">
        <v>905</v>
      </c>
      <c r="C448">
        <v>409</v>
      </c>
      <c r="D448" t="s">
        <v>188</v>
      </c>
      <c r="E448">
        <v>40513.377268518518</v>
      </c>
      <c r="F448" t="s">
        <v>188</v>
      </c>
      <c r="G448">
        <v>40513.377268518518</v>
      </c>
      <c r="H448" t="s">
        <v>167</v>
      </c>
      <c r="J448" t="str">
        <f t="shared" si="6"/>
        <v>Paraffin wax fume</v>
      </c>
    </row>
    <row r="449" spans="1:10" x14ac:dyDescent="0.25">
      <c r="A449">
        <v>429</v>
      </c>
      <c r="B449" t="s">
        <v>905</v>
      </c>
      <c r="C449">
        <v>411</v>
      </c>
      <c r="D449" t="s">
        <v>188</v>
      </c>
      <c r="E449">
        <v>40513.377256944441</v>
      </c>
      <c r="F449" t="s">
        <v>188</v>
      </c>
      <c r="G449">
        <v>40513.377256944441</v>
      </c>
      <c r="H449" t="s">
        <v>167</v>
      </c>
      <c r="J449" t="str">
        <f t="shared" si="6"/>
        <v>Paraquat, Respirable dust</v>
      </c>
    </row>
    <row r="450" spans="1:10" x14ac:dyDescent="0.25">
      <c r="A450">
        <v>94</v>
      </c>
      <c r="B450" t="s">
        <v>905</v>
      </c>
      <c r="C450">
        <v>410</v>
      </c>
      <c r="D450" t="s">
        <v>188</v>
      </c>
      <c r="E450">
        <v>40513.377245370371</v>
      </c>
      <c r="F450" t="s">
        <v>188</v>
      </c>
      <c r="G450">
        <v>40513.377245370371</v>
      </c>
      <c r="H450" t="s">
        <v>167</v>
      </c>
      <c r="J450" t="str">
        <f t="shared" si="6"/>
        <v>Paraquat, Total dust</v>
      </c>
    </row>
    <row r="451" spans="1:10" x14ac:dyDescent="0.25">
      <c r="A451">
        <v>199</v>
      </c>
      <c r="B451" t="s">
        <v>905</v>
      </c>
      <c r="C451">
        <v>412</v>
      </c>
      <c r="D451" t="s">
        <v>188</v>
      </c>
      <c r="E451">
        <v>40513.377256944441</v>
      </c>
      <c r="F451" t="s">
        <v>188</v>
      </c>
      <c r="G451">
        <v>40513.377256944441</v>
      </c>
      <c r="H451" t="s">
        <v>167</v>
      </c>
      <c r="J451" t="str">
        <f t="shared" ref="J451:J514" si="7">LOOKUP(,0/(C451=HAZD_ID),HAZD_NAME)</f>
        <v>Parathion</v>
      </c>
    </row>
    <row r="452" spans="1:10" x14ac:dyDescent="0.25">
      <c r="A452">
        <v>555</v>
      </c>
      <c r="B452" t="s">
        <v>905</v>
      </c>
      <c r="C452">
        <v>165</v>
      </c>
      <c r="D452" t="s">
        <v>188</v>
      </c>
      <c r="E452">
        <v>40513.377268518518</v>
      </c>
      <c r="F452" t="s">
        <v>188</v>
      </c>
      <c r="G452">
        <v>40513.377268518518</v>
      </c>
      <c r="H452" t="s">
        <v>167</v>
      </c>
      <c r="J452" t="str">
        <f t="shared" si="7"/>
        <v>p-Dichlorobenzene</v>
      </c>
    </row>
    <row r="453" spans="1:10" x14ac:dyDescent="0.25">
      <c r="A453">
        <v>522</v>
      </c>
      <c r="B453" t="s">
        <v>905</v>
      </c>
      <c r="C453">
        <v>413</v>
      </c>
      <c r="D453" t="s">
        <v>188</v>
      </c>
      <c r="E453">
        <v>40513.377268518518</v>
      </c>
      <c r="F453" t="s">
        <v>188</v>
      </c>
      <c r="G453">
        <v>40513.377268518518</v>
      </c>
      <c r="H453" t="s">
        <v>167</v>
      </c>
      <c r="J453" t="str">
        <f t="shared" si="7"/>
        <v>Pentaborane</v>
      </c>
    </row>
    <row r="454" spans="1:10" x14ac:dyDescent="0.25">
      <c r="A454">
        <v>185</v>
      </c>
      <c r="B454" t="s">
        <v>905</v>
      </c>
      <c r="C454">
        <v>414</v>
      </c>
      <c r="D454" t="s">
        <v>188</v>
      </c>
      <c r="E454">
        <v>40513.377256944441</v>
      </c>
      <c r="F454" t="s">
        <v>188</v>
      </c>
      <c r="G454">
        <v>40513.377256944441</v>
      </c>
      <c r="H454" t="s">
        <v>167</v>
      </c>
      <c r="J454" t="str">
        <f t="shared" si="7"/>
        <v>Pentachloronaphthalene</v>
      </c>
    </row>
    <row r="455" spans="1:10" x14ac:dyDescent="0.25">
      <c r="A455">
        <v>394</v>
      </c>
      <c r="B455" t="s">
        <v>905</v>
      </c>
      <c r="C455">
        <v>640</v>
      </c>
      <c r="D455" t="s">
        <v>188</v>
      </c>
      <c r="E455">
        <v>40513.377256944441</v>
      </c>
      <c r="F455" t="s">
        <v>188</v>
      </c>
      <c r="G455">
        <v>40513.377256944441</v>
      </c>
      <c r="H455" t="s">
        <v>167</v>
      </c>
      <c r="J455" t="str">
        <f t="shared" si="7"/>
        <v>Pentachloronitrobenzene</v>
      </c>
    </row>
    <row r="456" spans="1:10" x14ac:dyDescent="0.25">
      <c r="A456">
        <v>448</v>
      </c>
      <c r="B456" t="s">
        <v>905</v>
      </c>
      <c r="C456">
        <v>415</v>
      </c>
      <c r="D456" t="s">
        <v>188</v>
      </c>
      <c r="E456">
        <v>40513.377256944441</v>
      </c>
      <c r="F456" t="s">
        <v>188</v>
      </c>
      <c r="G456">
        <v>40513.377256944441</v>
      </c>
      <c r="H456" t="s">
        <v>167</v>
      </c>
      <c r="J456" t="str">
        <f t="shared" si="7"/>
        <v>Pentachlorophenol</v>
      </c>
    </row>
    <row r="457" spans="1:10" x14ac:dyDescent="0.25">
      <c r="A457">
        <v>25</v>
      </c>
      <c r="B457" t="s">
        <v>905</v>
      </c>
      <c r="C457">
        <v>416</v>
      </c>
      <c r="D457" t="s">
        <v>188</v>
      </c>
      <c r="E457">
        <v>40513.377245370371</v>
      </c>
      <c r="F457" t="s">
        <v>188</v>
      </c>
      <c r="G457">
        <v>40513.377245370371</v>
      </c>
      <c r="H457" t="s">
        <v>167</v>
      </c>
      <c r="J457" t="str">
        <f t="shared" si="7"/>
        <v>Pentaerythritol</v>
      </c>
    </row>
    <row r="458" spans="1:10" x14ac:dyDescent="0.25">
      <c r="A458">
        <v>336</v>
      </c>
      <c r="B458" t="s">
        <v>905</v>
      </c>
      <c r="C458">
        <v>417</v>
      </c>
      <c r="D458" t="s">
        <v>188</v>
      </c>
      <c r="E458">
        <v>40513.377256944441</v>
      </c>
      <c r="F458" t="s">
        <v>188</v>
      </c>
      <c r="G458">
        <v>40513.377256944441</v>
      </c>
      <c r="H458" t="s">
        <v>167</v>
      </c>
      <c r="J458" t="str">
        <f t="shared" si="7"/>
        <v>Pentane</v>
      </c>
    </row>
    <row r="459" spans="1:10" x14ac:dyDescent="0.25">
      <c r="A459">
        <v>298</v>
      </c>
      <c r="B459" t="s">
        <v>905</v>
      </c>
      <c r="C459">
        <v>418</v>
      </c>
      <c r="D459" t="s">
        <v>188</v>
      </c>
      <c r="E459">
        <v>40513.377256944441</v>
      </c>
      <c r="F459" t="s">
        <v>188</v>
      </c>
      <c r="G459">
        <v>40513.377256944441</v>
      </c>
      <c r="H459" t="s">
        <v>167</v>
      </c>
      <c r="J459" t="str">
        <f t="shared" si="7"/>
        <v>Perchloroethylene (Tetrachloroethylene)</v>
      </c>
    </row>
    <row r="460" spans="1:10" x14ac:dyDescent="0.25">
      <c r="A460">
        <v>102</v>
      </c>
      <c r="B460" t="s">
        <v>905</v>
      </c>
      <c r="C460">
        <v>641</v>
      </c>
      <c r="D460" t="s">
        <v>188</v>
      </c>
      <c r="E460">
        <v>40513.377245370371</v>
      </c>
      <c r="F460" t="s">
        <v>188</v>
      </c>
      <c r="G460">
        <v>40513.377245370371</v>
      </c>
      <c r="H460" t="s">
        <v>167</v>
      </c>
      <c r="J460" t="str">
        <f t="shared" si="7"/>
        <v>Perchloromethyl mercaptan</v>
      </c>
    </row>
    <row r="461" spans="1:10" x14ac:dyDescent="0.25">
      <c r="A461">
        <v>624</v>
      </c>
      <c r="B461" t="s">
        <v>905</v>
      </c>
      <c r="C461">
        <v>419</v>
      </c>
      <c r="D461" t="s">
        <v>188</v>
      </c>
      <c r="E461">
        <v>40513.377268518518</v>
      </c>
      <c r="F461" t="s">
        <v>188</v>
      </c>
      <c r="G461">
        <v>40513.377268518518</v>
      </c>
      <c r="H461" t="s">
        <v>167</v>
      </c>
      <c r="J461" t="str">
        <f t="shared" si="7"/>
        <v>Perchloryl fluoride</v>
      </c>
    </row>
    <row r="462" spans="1:10" x14ac:dyDescent="0.25">
      <c r="A462">
        <v>416</v>
      </c>
      <c r="B462" t="s">
        <v>905</v>
      </c>
      <c r="C462">
        <v>642</v>
      </c>
      <c r="D462" t="s">
        <v>188</v>
      </c>
      <c r="E462">
        <v>40513.377256944441</v>
      </c>
      <c r="F462" t="s">
        <v>188</v>
      </c>
      <c r="G462">
        <v>40513.377256944441</v>
      </c>
      <c r="H462" t="s">
        <v>167</v>
      </c>
      <c r="J462" t="str">
        <f t="shared" si="7"/>
        <v>Perfluoroisobutylene</v>
      </c>
    </row>
    <row r="463" spans="1:10" x14ac:dyDescent="0.25">
      <c r="A463">
        <v>171</v>
      </c>
      <c r="B463" t="s">
        <v>905</v>
      </c>
      <c r="C463">
        <v>420</v>
      </c>
      <c r="D463" t="s">
        <v>188</v>
      </c>
      <c r="E463">
        <v>40513.377245370371</v>
      </c>
      <c r="F463" t="s">
        <v>188</v>
      </c>
      <c r="G463">
        <v>40513.377245370371</v>
      </c>
      <c r="H463" t="s">
        <v>167</v>
      </c>
      <c r="J463" t="str">
        <f t="shared" si="7"/>
        <v>Perlite</v>
      </c>
    </row>
    <row r="464" spans="1:10" x14ac:dyDescent="0.25">
      <c r="A464">
        <v>484</v>
      </c>
      <c r="B464" t="s">
        <v>905</v>
      </c>
      <c r="C464">
        <v>421</v>
      </c>
      <c r="D464" t="s">
        <v>188</v>
      </c>
      <c r="E464">
        <v>40513.377268518518</v>
      </c>
      <c r="F464" t="s">
        <v>188</v>
      </c>
      <c r="G464">
        <v>40513.377268518518</v>
      </c>
      <c r="H464" t="s">
        <v>167</v>
      </c>
      <c r="J464" t="str">
        <f t="shared" si="7"/>
        <v>Phenol</v>
      </c>
    </row>
    <row r="465" spans="1:10" x14ac:dyDescent="0.25">
      <c r="A465">
        <v>159</v>
      </c>
      <c r="B465" t="s">
        <v>905</v>
      </c>
      <c r="C465">
        <v>422</v>
      </c>
      <c r="D465" t="s">
        <v>188</v>
      </c>
      <c r="E465">
        <v>40513.377245370371</v>
      </c>
      <c r="F465" t="s">
        <v>188</v>
      </c>
      <c r="G465">
        <v>40513.377245370371</v>
      </c>
      <c r="H465" t="s">
        <v>167</v>
      </c>
      <c r="J465" t="str">
        <f t="shared" si="7"/>
        <v>Phenothiazine</v>
      </c>
    </row>
    <row r="466" spans="1:10" x14ac:dyDescent="0.25">
      <c r="A466">
        <v>463</v>
      </c>
      <c r="B466" t="s">
        <v>905</v>
      </c>
      <c r="C466">
        <v>424</v>
      </c>
      <c r="D466" t="s">
        <v>188</v>
      </c>
      <c r="E466">
        <v>40513.377256944441</v>
      </c>
      <c r="F466" t="s">
        <v>188</v>
      </c>
      <c r="G466">
        <v>40513.377256944441</v>
      </c>
      <c r="H466" t="s">
        <v>167</v>
      </c>
      <c r="J466" t="str">
        <f t="shared" si="7"/>
        <v>Phenyl ether</v>
      </c>
    </row>
    <row r="467" spans="1:10" x14ac:dyDescent="0.25">
      <c r="A467">
        <v>193</v>
      </c>
      <c r="B467" t="s">
        <v>905</v>
      </c>
      <c r="C467">
        <v>425</v>
      </c>
      <c r="D467" t="s">
        <v>188</v>
      </c>
      <c r="E467">
        <v>40513.377256944441</v>
      </c>
      <c r="F467" t="s">
        <v>188</v>
      </c>
      <c r="G467">
        <v>40513.377256944441</v>
      </c>
      <c r="H467" t="s">
        <v>167</v>
      </c>
      <c r="J467" t="str">
        <f t="shared" si="7"/>
        <v>Phenyl glycidyl ether (PGE)</v>
      </c>
    </row>
    <row r="468" spans="1:10" x14ac:dyDescent="0.25">
      <c r="A468">
        <v>6</v>
      </c>
      <c r="B468" t="s">
        <v>905</v>
      </c>
      <c r="C468">
        <v>427</v>
      </c>
      <c r="D468" t="s">
        <v>188</v>
      </c>
      <c r="E468">
        <v>40513.377245370371</v>
      </c>
      <c r="F468" t="s">
        <v>188</v>
      </c>
      <c r="G468">
        <v>40513.377245370371</v>
      </c>
      <c r="H468" t="s">
        <v>167</v>
      </c>
      <c r="J468" t="str">
        <f t="shared" si="7"/>
        <v>Phenyl mercaptan</v>
      </c>
    </row>
    <row r="469" spans="1:10" x14ac:dyDescent="0.25">
      <c r="A469">
        <v>175</v>
      </c>
      <c r="B469" t="s">
        <v>905</v>
      </c>
      <c r="C469">
        <v>423</v>
      </c>
      <c r="D469" t="s">
        <v>188</v>
      </c>
      <c r="E469">
        <v>40513.377245370371</v>
      </c>
      <c r="F469" t="s">
        <v>188</v>
      </c>
      <c r="G469">
        <v>40513.377245370371</v>
      </c>
      <c r="H469" t="s">
        <v>167</v>
      </c>
      <c r="J469" t="str">
        <f t="shared" si="7"/>
        <v>Phenylenediamine</v>
      </c>
    </row>
    <row r="470" spans="1:10" x14ac:dyDescent="0.25">
      <c r="A470">
        <v>501</v>
      </c>
      <c r="B470" t="s">
        <v>905</v>
      </c>
      <c r="C470">
        <v>426</v>
      </c>
      <c r="D470" t="s">
        <v>188</v>
      </c>
      <c r="E470">
        <v>40513.377268518518</v>
      </c>
      <c r="F470" t="s">
        <v>188</v>
      </c>
      <c r="G470">
        <v>40513.377268518518</v>
      </c>
      <c r="H470" t="s">
        <v>167</v>
      </c>
      <c r="J470" t="str">
        <f t="shared" si="7"/>
        <v>Phenylhydrazine</v>
      </c>
    </row>
    <row r="471" spans="1:10" x14ac:dyDescent="0.25">
      <c r="A471">
        <v>143</v>
      </c>
      <c r="B471" t="s">
        <v>905</v>
      </c>
      <c r="C471">
        <v>643</v>
      </c>
      <c r="D471" t="s">
        <v>188</v>
      </c>
      <c r="E471">
        <v>40513.377245370371</v>
      </c>
      <c r="F471" t="s">
        <v>188</v>
      </c>
      <c r="G471">
        <v>40513.377245370371</v>
      </c>
      <c r="H471" t="s">
        <v>167</v>
      </c>
      <c r="J471" t="str">
        <f t="shared" si="7"/>
        <v>Phenylphosphine</v>
      </c>
    </row>
    <row r="472" spans="1:10" x14ac:dyDescent="0.25">
      <c r="A472">
        <v>387</v>
      </c>
      <c r="B472" t="s">
        <v>905</v>
      </c>
      <c r="C472">
        <v>428</v>
      </c>
      <c r="D472" t="s">
        <v>188</v>
      </c>
      <c r="E472">
        <v>40513.377256944441</v>
      </c>
      <c r="F472" t="s">
        <v>188</v>
      </c>
      <c r="G472">
        <v>40513.377256944441</v>
      </c>
      <c r="H472" t="s">
        <v>167</v>
      </c>
      <c r="J472" t="str">
        <f t="shared" si="7"/>
        <v>Phorate</v>
      </c>
    </row>
    <row r="473" spans="1:10" x14ac:dyDescent="0.25">
      <c r="A473">
        <v>54</v>
      </c>
      <c r="B473" t="s">
        <v>905</v>
      </c>
      <c r="C473">
        <v>429</v>
      </c>
      <c r="D473" t="s">
        <v>188</v>
      </c>
      <c r="E473">
        <v>40513.377245370371</v>
      </c>
      <c r="F473" t="s">
        <v>188</v>
      </c>
      <c r="G473">
        <v>40513.377245370371</v>
      </c>
      <c r="H473" t="s">
        <v>167</v>
      </c>
      <c r="J473" t="str">
        <f t="shared" si="7"/>
        <v>Phosgene</v>
      </c>
    </row>
    <row r="474" spans="1:10" x14ac:dyDescent="0.25">
      <c r="A474">
        <v>378</v>
      </c>
      <c r="B474" t="s">
        <v>905</v>
      </c>
      <c r="C474">
        <v>430</v>
      </c>
      <c r="D474" t="s">
        <v>188</v>
      </c>
      <c r="E474">
        <v>40513.377256944441</v>
      </c>
      <c r="F474" t="s">
        <v>188</v>
      </c>
      <c r="G474">
        <v>40513.377256944441</v>
      </c>
      <c r="H474" t="s">
        <v>167</v>
      </c>
      <c r="J474" t="str">
        <f t="shared" si="7"/>
        <v>Phosphine</v>
      </c>
    </row>
    <row r="475" spans="1:10" x14ac:dyDescent="0.25">
      <c r="A475">
        <v>69</v>
      </c>
      <c r="B475" t="s">
        <v>905</v>
      </c>
      <c r="C475">
        <v>431</v>
      </c>
      <c r="D475" t="s">
        <v>188</v>
      </c>
      <c r="E475">
        <v>40513.377245370371</v>
      </c>
      <c r="F475" t="s">
        <v>188</v>
      </c>
      <c r="G475">
        <v>40513.377245370371</v>
      </c>
      <c r="H475" t="s">
        <v>167</v>
      </c>
      <c r="J475" t="str">
        <f t="shared" si="7"/>
        <v>Phosphoric acid</v>
      </c>
    </row>
    <row r="476" spans="1:10" x14ac:dyDescent="0.25">
      <c r="A476">
        <v>531</v>
      </c>
      <c r="B476" t="s">
        <v>905</v>
      </c>
      <c r="C476">
        <v>432</v>
      </c>
      <c r="D476" t="s">
        <v>188</v>
      </c>
      <c r="E476">
        <v>40513.377268518518</v>
      </c>
      <c r="F476" t="s">
        <v>188</v>
      </c>
      <c r="G476">
        <v>40513.377268518518</v>
      </c>
      <c r="H476" t="s">
        <v>167</v>
      </c>
      <c r="J476" t="str">
        <f t="shared" si="7"/>
        <v>Phosphorus</v>
      </c>
    </row>
    <row r="477" spans="1:10" x14ac:dyDescent="0.25">
      <c r="A477">
        <v>238</v>
      </c>
      <c r="B477" t="s">
        <v>905</v>
      </c>
      <c r="C477">
        <v>433</v>
      </c>
      <c r="D477" t="s">
        <v>188</v>
      </c>
      <c r="E477">
        <v>40513.377256944441</v>
      </c>
      <c r="F477" t="s">
        <v>188</v>
      </c>
      <c r="G477">
        <v>40513.377256944441</v>
      </c>
      <c r="H477" t="s">
        <v>167</v>
      </c>
      <c r="J477" t="str">
        <f t="shared" si="7"/>
        <v>Phosphorus oxychloride</v>
      </c>
    </row>
    <row r="478" spans="1:10" x14ac:dyDescent="0.25">
      <c r="A478">
        <v>398</v>
      </c>
      <c r="B478" t="s">
        <v>905</v>
      </c>
      <c r="C478">
        <v>434</v>
      </c>
      <c r="D478" t="s">
        <v>188</v>
      </c>
      <c r="E478">
        <v>40513.377256944441</v>
      </c>
      <c r="F478" t="s">
        <v>188</v>
      </c>
      <c r="G478">
        <v>40513.377256944441</v>
      </c>
      <c r="H478" t="s">
        <v>167</v>
      </c>
      <c r="J478" t="str">
        <f t="shared" si="7"/>
        <v>Phosphorus pentachloride</v>
      </c>
    </row>
    <row r="479" spans="1:10" x14ac:dyDescent="0.25">
      <c r="A479">
        <v>77</v>
      </c>
      <c r="B479" t="s">
        <v>905</v>
      </c>
      <c r="C479">
        <v>435</v>
      </c>
      <c r="D479" t="s">
        <v>188</v>
      </c>
      <c r="E479">
        <v>40513.377245370371</v>
      </c>
      <c r="F479" t="s">
        <v>188</v>
      </c>
      <c r="G479">
        <v>40513.377245370371</v>
      </c>
      <c r="H479" t="s">
        <v>167</v>
      </c>
      <c r="J479" t="str">
        <f t="shared" si="7"/>
        <v>Phosphorus pentasulfide</v>
      </c>
    </row>
    <row r="480" spans="1:10" x14ac:dyDescent="0.25">
      <c r="A480">
        <v>460</v>
      </c>
      <c r="B480" t="s">
        <v>905</v>
      </c>
      <c r="C480">
        <v>436</v>
      </c>
      <c r="D480" t="s">
        <v>188</v>
      </c>
      <c r="E480">
        <v>40513.377256944441</v>
      </c>
      <c r="F480" t="s">
        <v>188</v>
      </c>
      <c r="G480">
        <v>40513.377256944441</v>
      </c>
      <c r="H480" t="s">
        <v>167</v>
      </c>
      <c r="J480" t="str">
        <f t="shared" si="7"/>
        <v>Phosphorus trichloride</v>
      </c>
    </row>
    <row r="481" spans="1:10" x14ac:dyDescent="0.25">
      <c r="A481">
        <v>126</v>
      </c>
      <c r="B481" t="s">
        <v>905</v>
      </c>
      <c r="C481">
        <v>437</v>
      </c>
      <c r="D481" t="s">
        <v>188</v>
      </c>
      <c r="E481">
        <v>40513.377245370371</v>
      </c>
      <c r="F481" t="s">
        <v>188</v>
      </c>
      <c r="G481">
        <v>40513.377245370371</v>
      </c>
      <c r="H481" t="s">
        <v>167</v>
      </c>
      <c r="J481" t="str">
        <f t="shared" si="7"/>
        <v>Phthalic anhydride</v>
      </c>
    </row>
    <row r="482" spans="1:10" x14ac:dyDescent="0.25">
      <c r="A482">
        <v>261</v>
      </c>
      <c r="B482" t="s">
        <v>905</v>
      </c>
      <c r="C482">
        <v>439</v>
      </c>
      <c r="D482" t="s">
        <v>188</v>
      </c>
      <c r="E482">
        <v>40513.377256944441</v>
      </c>
      <c r="F482" t="s">
        <v>188</v>
      </c>
      <c r="G482">
        <v>40513.377256944441</v>
      </c>
      <c r="H482" t="s">
        <v>167</v>
      </c>
      <c r="J482" t="str">
        <f t="shared" si="7"/>
        <v>Picloram</v>
      </c>
    </row>
    <row r="483" spans="1:10" x14ac:dyDescent="0.25">
      <c r="A483">
        <v>573</v>
      </c>
      <c r="B483" t="s">
        <v>905</v>
      </c>
      <c r="C483">
        <v>440</v>
      </c>
      <c r="D483" t="s">
        <v>188</v>
      </c>
      <c r="E483">
        <v>40513.377268518518</v>
      </c>
      <c r="F483" t="s">
        <v>188</v>
      </c>
      <c r="G483">
        <v>40513.377268518518</v>
      </c>
      <c r="H483" t="s">
        <v>167</v>
      </c>
      <c r="J483" t="str">
        <f t="shared" si="7"/>
        <v>Picric acid (2,4,6-Trinitrophenol)</v>
      </c>
    </row>
    <row r="484" spans="1:10" x14ac:dyDescent="0.25">
      <c r="A484">
        <v>589</v>
      </c>
      <c r="B484" t="s">
        <v>905</v>
      </c>
      <c r="C484">
        <v>441</v>
      </c>
      <c r="D484" t="s">
        <v>188</v>
      </c>
      <c r="E484">
        <v>40513.377268518518</v>
      </c>
      <c r="F484" t="s">
        <v>188</v>
      </c>
      <c r="G484">
        <v>40513.377268518518</v>
      </c>
      <c r="H484" t="s">
        <v>167</v>
      </c>
      <c r="J484" t="str">
        <f t="shared" si="7"/>
        <v>Pindone (2-Pivalyl-1,3-indandione)</v>
      </c>
    </row>
    <row r="485" spans="1:10" x14ac:dyDescent="0.25">
      <c r="A485">
        <v>263</v>
      </c>
      <c r="B485" t="s">
        <v>905</v>
      </c>
      <c r="C485">
        <v>442</v>
      </c>
      <c r="D485" t="s">
        <v>188</v>
      </c>
      <c r="E485">
        <v>40513.377256944441</v>
      </c>
      <c r="F485" t="s">
        <v>188</v>
      </c>
      <c r="G485">
        <v>40513.377256944441</v>
      </c>
      <c r="H485" t="s">
        <v>167</v>
      </c>
      <c r="J485" t="str">
        <f t="shared" si="7"/>
        <v>Piperazine dihydrochloride</v>
      </c>
    </row>
    <row r="486" spans="1:10" x14ac:dyDescent="0.25">
      <c r="A486">
        <v>556</v>
      </c>
      <c r="B486" t="s">
        <v>905</v>
      </c>
      <c r="C486">
        <v>443</v>
      </c>
      <c r="D486" t="s">
        <v>188</v>
      </c>
      <c r="E486">
        <v>40513.377268518518</v>
      </c>
      <c r="F486" t="s">
        <v>188</v>
      </c>
      <c r="G486">
        <v>40513.377268518518</v>
      </c>
      <c r="H486" t="s">
        <v>167</v>
      </c>
      <c r="J486" t="str">
        <f t="shared" si="7"/>
        <v>Platinum, Metal</v>
      </c>
    </row>
    <row r="487" spans="1:10" x14ac:dyDescent="0.25">
      <c r="A487">
        <v>255</v>
      </c>
      <c r="B487" t="s">
        <v>905</v>
      </c>
      <c r="C487">
        <v>444</v>
      </c>
      <c r="D487" t="s">
        <v>188</v>
      </c>
      <c r="E487">
        <v>40513.377256944441</v>
      </c>
      <c r="F487" t="s">
        <v>188</v>
      </c>
      <c r="G487">
        <v>40513.377256944441</v>
      </c>
      <c r="H487" t="s">
        <v>167</v>
      </c>
      <c r="J487" t="str">
        <f t="shared" si="7"/>
        <v>Platinum, Soluble salts, as Pt</v>
      </c>
    </row>
    <row r="488" spans="1:10" x14ac:dyDescent="0.25">
      <c r="A488">
        <v>28</v>
      </c>
      <c r="B488" t="s">
        <v>905</v>
      </c>
      <c r="C488">
        <v>389</v>
      </c>
      <c r="D488" t="s">
        <v>188</v>
      </c>
      <c r="E488">
        <v>40513.377245370371</v>
      </c>
      <c r="F488" t="s">
        <v>188</v>
      </c>
      <c r="G488">
        <v>40513.377245370371</v>
      </c>
      <c r="H488" t="s">
        <v>167</v>
      </c>
      <c r="J488" t="str">
        <f t="shared" si="7"/>
        <v>p-Nitroaniline</v>
      </c>
    </row>
    <row r="489" spans="1:10" x14ac:dyDescent="0.25">
      <c r="A489">
        <v>519</v>
      </c>
      <c r="B489" t="s">
        <v>905</v>
      </c>
      <c r="C489">
        <v>391</v>
      </c>
      <c r="D489" t="s">
        <v>188</v>
      </c>
      <c r="E489">
        <v>40513.377268518518</v>
      </c>
      <c r="F489" t="s">
        <v>188</v>
      </c>
      <c r="G489">
        <v>40513.377268518518</v>
      </c>
      <c r="H489" t="s">
        <v>167</v>
      </c>
      <c r="J489" t="str">
        <f t="shared" si="7"/>
        <v>p-Nitrochlorobenzene</v>
      </c>
    </row>
    <row r="490" spans="1:10" x14ac:dyDescent="0.25">
      <c r="A490">
        <v>282</v>
      </c>
      <c r="B490" t="s">
        <v>905</v>
      </c>
      <c r="C490">
        <v>590</v>
      </c>
      <c r="D490" t="s">
        <v>188</v>
      </c>
      <c r="E490">
        <v>40513.377256944441</v>
      </c>
      <c r="F490" t="s">
        <v>188</v>
      </c>
      <c r="G490">
        <v>40513.377256944441</v>
      </c>
      <c r="H490" t="s">
        <v>167</v>
      </c>
      <c r="J490" t="str">
        <f t="shared" si="7"/>
        <v>Polymer Dust</v>
      </c>
    </row>
    <row r="491" spans="1:10" x14ac:dyDescent="0.25">
      <c r="A491">
        <v>585</v>
      </c>
      <c r="B491" t="s">
        <v>905</v>
      </c>
      <c r="C491">
        <v>445</v>
      </c>
      <c r="D491" t="s">
        <v>188</v>
      </c>
      <c r="E491">
        <v>40513.377268518518</v>
      </c>
      <c r="F491" t="s">
        <v>188</v>
      </c>
      <c r="G491">
        <v>40513.377268518518</v>
      </c>
      <c r="H491" t="s">
        <v>167</v>
      </c>
      <c r="J491" t="str">
        <f t="shared" si="7"/>
        <v>Portland cement</v>
      </c>
    </row>
    <row r="492" spans="1:10" x14ac:dyDescent="0.25">
      <c r="A492">
        <v>284</v>
      </c>
      <c r="B492" t="s">
        <v>905</v>
      </c>
      <c r="C492">
        <v>446</v>
      </c>
      <c r="D492" t="s">
        <v>188</v>
      </c>
      <c r="E492">
        <v>40513.377256944441</v>
      </c>
      <c r="F492" t="s">
        <v>188</v>
      </c>
      <c r="G492">
        <v>40513.377256944441</v>
      </c>
      <c r="H492" t="s">
        <v>167</v>
      </c>
      <c r="J492" t="str">
        <f t="shared" si="7"/>
        <v>Potassium cyanide</v>
      </c>
    </row>
    <row r="493" spans="1:10" x14ac:dyDescent="0.25">
      <c r="A493">
        <v>628</v>
      </c>
      <c r="B493" t="s">
        <v>905</v>
      </c>
      <c r="C493">
        <v>447</v>
      </c>
      <c r="D493" t="s">
        <v>188</v>
      </c>
      <c r="E493">
        <v>40513.377268518518</v>
      </c>
      <c r="F493" t="s">
        <v>188</v>
      </c>
      <c r="G493">
        <v>40513.377268518518</v>
      </c>
      <c r="H493" t="s">
        <v>167</v>
      </c>
      <c r="J493" t="str">
        <f t="shared" si="7"/>
        <v>Potassium hydroxide</v>
      </c>
    </row>
    <row r="494" spans="1:10" x14ac:dyDescent="0.25">
      <c r="A494">
        <v>312</v>
      </c>
      <c r="B494" t="s">
        <v>905</v>
      </c>
      <c r="C494">
        <v>448</v>
      </c>
      <c r="D494" t="s">
        <v>188</v>
      </c>
      <c r="E494">
        <v>40513.377256944441</v>
      </c>
      <c r="F494" t="s">
        <v>188</v>
      </c>
      <c r="G494">
        <v>40513.377256944441</v>
      </c>
      <c r="H494" t="s">
        <v>167</v>
      </c>
      <c r="J494" t="str">
        <f t="shared" si="7"/>
        <v>Propargyl alcohol</v>
      </c>
    </row>
    <row r="495" spans="1:10" x14ac:dyDescent="0.25">
      <c r="A495">
        <v>509</v>
      </c>
      <c r="B495" t="s">
        <v>905</v>
      </c>
      <c r="C495">
        <v>449</v>
      </c>
      <c r="D495" t="s">
        <v>188</v>
      </c>
      <c r="E495">
        <v>40513.377268518518</v>
      </c>
      <c r="F495" t="s">
        <v>188</v>
      </c>
      <c r="G495">
        <v>40513.377268518518</v>
      </c>
      <c r="H495" t="s">
        <v>167</v>
      </c>
      <c r="J495" t="str">
        <f t="shared" si="7"/>
        <v>Propionic acid</v>
      </c>
    </row>
    <row r="496" spans="1:10" x14ac:dyDescent="0.25">
      <c r="A496">
        <v>483</v>
      </c>
      <c r="B496" t="s">
        <v>905</v>
      </c>
      <c r="C496">
        <v>450</v>
      </c>
      <c r="D496" t="s">
        <v>188</v>
      </c>
      <c r="E496">
        <v>40513.377268518518</v>
      </c>
      <c r="F496" t="s">
        <v>188</v>
      </c>
      <c r="G496">
        <v>40513.377268518518</v>
      </c>
      <c r="H496" t="s">
        <v>167</v>
      </c>
      <c r="J496" t="str">
        <f t="shared" si="7"/>
        <v>Propoxur</v>
      </c>
    </row>
    <row r="497" spans="1:10" x14ac:dyDescent="0.25">
      <c r="A497">
        <v>375</v>
      </c>
      <c r="B497" t="s">
        <v>905</v>
      </c>
      <c r="C497">
        <v>453</v>
      </c>
      <c r="D497" t="s">
        <v>188</v>
      </c>
      <c r="E497">
        <v>40513.377256944441</v>
      </c>
      <c r="F497" t="s">
        <v>188</v>
      </c>
      <c r="G497">
        <v>40513.377256944441</v>
      </c>
      <c r="H497" t="s">
        <v>167</v>
      </c>
      <c r="J497" t="str">
        <f t="shared" si="7"/>
        <v>Propylene dichloride (1,2-Dichloropropane)</v>
      </c>
    </row>
    <row r="498" spans="1:10" x14ac:dyDescent="0.25">
      <c r="A498">
        <v>20</v>
      </c>
      <c r="B498" t="s">
        <v>905</v>
      </c>
      <c r="C498">
        <v>454</v>
      </c>
      <c r="D498" t="s">
        <v>188</v>
      </c>
      <c r="E498">
        <v>40513.377245370371</v>
      </c>
      <c r="F498" t="s">
        <v>188</v>
      </c>
      <c r="G498">
        <v>40513.377245370371</v>
      </c>
      <c r="H498" t="s">
        <v>167</v>
      </c>
      <c r="J498" t="str">
        <f t="shared" si="7"/>
        <v>Propylene glycol dinitrate</v>
      </c>
    </row>
    <row r="499" spans="1:10" x14ac:dyDescent="0.25">
      <c r="A499">
        <v>355</v>
      </c>
      <c r="B499" t="s">
        <v>905</v>
      </c>
      <c r="C499">
        <v>455</v>
      </c>
      <c r="D499" t="s">
        <v>188</v>
      </c>
      <c r="E499">
        <v>40513.377256944441</v>
      </c>
      <c r="F499" t="s">
        <v>188</v>
      </c>
      <c r="G499">
        <v>40513.377256944441</v>
      </c>
      <c r="H499" t="s">
        <v>167</v>
      </c>
      <c r="J499" t="str">
        <f t="shared" si="7"/>
        <v>Propylene glycol monomethyl ether</v>
      </c>
    </row>
    <row r="500" spans="1:10" x14ac:dyDescent="0.25">
      <c r="A500">
        <v>121</v>
      </c>
      <c r="B500" t="s">
        <v>905</v>
      </c>
      <c r="C500">
        <v>456</v>
      </c>
      <c r="D500" t="s">
        <v>188</v>
      </c>
      <c r="E500">
        <v>40513.377245370371</v>
      </c>
      <c r="F500" t="s">
        <v>188</v>
      </c>
      <c r="G500">
        <v>40513.377245370371</v>
      </c>
      <c r="H500" t="s">
        <v>167</v>
      </c>
      <c r="J500" t="str">
        <f t="shared" si="7"/>
        <v>Propylene imine</v>
      </c>
    </row>
    <row r="501" spans="1:10" x14ac:dyDescent="0.25">
      <c r="A501">
        <v>435</v>
      </c>
      <c r="B501" t="s">
        <v>905</v>
      </c>
      <c r="C501">
        <v>457</v>
      </c>
      <c r="D501" t="s">
        <v>188</v>
      </c>
      <c r="E501">
        <v>40513.377256944441</v>
      </c>
      <c r="F501" t="s">
        <v>188</v>
      </c>
      <c r="G501">
        <v>40513.377256944441</v>
      </c>
      <c r="H501" t="s">
        <v>167</v>
      </c>
      <c r="J501" t="str">
        <f t="shared" si="7"/>
        <v>Propylene oxide (1,2-Epoxypropane)</v>
      </c>
    </row>
    <row r="502" spans="1:10" x14ac:dyDescent="0.25">
      <c r="A502">
        <v>34</v>
      </c>
      <c r="B502" t="s">
        <v>905</v>
      </c>
      <c r="C502">
        <v>76</v>
      </c>
      <c r="D502" t="s">
        <v>188</v>
      </c>
      <c r="E502">
        <v>40513.377245370371</v>
      </c>
      <c r="F502" t="s">
        <v>188</v>
      </c>
      <c r="G502">
        <v>40513.377245370371</v>
      </c>
      <c r="H502" t="s">
        <v>167</v>
      </c>
      <c r="J502" t="str">
        <f t="shared" si="7"/>
        <v>p-tert-Butyl toluene</v>
      </c>
    </row>
    <row r="503" spans="1:10" x14ac:dyDescent="0.25">
      <c r="A503">
        <v>368</v>
      </c>
      <c r="B503" t="s">
        <v>905</v>
      </c>
      <c r="C503">
        <v>459</v>
      </c>
      <c r="D503" t="s">
        <v>188</v>
      </c>
      <c r="E503">
        <v>40513.377256944441</v>
      </c>
      <c r="F503" t="s">
        <v>188</v>
      </c>
      <c r="G503">
        <v>40513.377256944441</v>
      </c>
      <c r="H503" t="s">
        <v>167</v>
      </c>
      <c r="J503" t="str">
        <f t="shared" si="7"/>
        <v>Pyrethrum</v>
      </c>
    </row>
    <row r="504" spans="1:10" x14ac:dyDescent="0.25">
      <c r="A504">
        <v>293</v>
      </c>
      <c r="B504" t="s">
        <v>905</v>
      </c>
      <c r="C504">
        <v>460</v>
      </c>
      <c r="D504" t="s">
        <v>188</v>
      </c>
      <c r="E504">
        <v>40513.377256944441</v>
      </c>
      <c r="F504" t="s">
        <v>188</v>
      </c>
      <c r="G504">
        <v>40513.377256944441</v>
      </c>
      <c r="H504" t="s">
        <v>167</v>
      </c>
      <c r="J504" t="str">
        <f t="shared" si="7"/>
        <v>Pyridine</v>
      </c>
    </row>
    <row r="505" spans="1:10" x14ac:dyDescent="0.25">
      <c r="A505">
        <v>608</v>
      </c>
      <c r="B505" t="s">
        <v>905</v>
      </c>
      <c r="C505">
        <v>461</v>
      </c>
      <c r="D505" t="s">
        <v>188</v>
      </c>
      <c r="E505">
        <v>40513.377268518518</v>
      </c>
      <c r="F505" t="s">
        <v>188</v>
      </c>
      <c r="G505">
        <v>40513.377268518518</v>
      </c>
      <c r="H505" t="s">
        <v>167</v>
      </c>
      <c r="J505" t="str">
        <f t="shared" si="7"/>
        <v>Quinone</v>
      </c>
    </row>
    <row r="506" spans="1:10" x14ac:dyDescent="0.25">
      <c r="A506">
        <v>304</v>
      </c>
      <c r="B506" t="s">
        <v>905</v>
      </c>
      <c r="C506">
        <v>462</v>
      </c>
      <c r="D506" t="s">
        <v>188</v>
      </c>
      <c r="E506">
        <v>40513.377256944441</v>
      </c>
      <c r="F506" t="s">
        <v>188</v>
      </c>
      <c r="G506">
        <v>40513.377256944441</v>
      </c>
      <c r="H506" t="s">
        <v>167</v>
      </c>
      <c r="J506" t="str">
        <f t="shared" si="7"/>
        <v>Resorcinol</v>
      </c>
    </row>
    <row r="507" spans="1:10" x14ac:dyDescent="0.25">
      <c r="A507">
        <v>1913</v>
      </c>
      <c r="B507" t="s">
        <v>905</v>
      </c>
      <c r="C507">
        <v>10659</v>
      </c>
      <c r="D507" t="s">
        <v>188</v>
      </c>
      <c r="E507" t="s">
        <v>906</v>
      </c>
      <c r="F507" t="s">
        <v>188</v>
      </c>
      <c r="G507" t="s">
        <v>906</v>
      </c>
      <c r="H507" t="s">
        <v>167</v>
      </c>
      <c r="J507" t="str">
        <f t="shared" si="7"/>
        <v>Respirable dust</v>
      </c>
    </row>
    <row r="508" spans="1:10" x14ac:dyDescent="0.25">
      <c r="A508">
        <v>576</v>
      </c>
      <c r="B508" t="s">
        <v>905</v>
      </c>
      <c r="C508">
        <v>464</v>
      </c>
      <c r="D508" t="s">
        <v>188</v>
      </c>
      <c r="E508">
        <v>40513.377268518518</v>
      </c>
      <c r="F508" t="s">
        <v>188</v>
      </c>
      <c r="G508">
        <v>40513.377268518518</v>
      </c>
      <c r="H508" t="s">
        <v>167</v>
      </c>
      <c r="J508" t="str">
        <f t="shared" si="7"/>
        <v>Rhodium, Insoluble compounds, as Rh</v>
      </c>
    </row>
    <row r="509" spans="1:10" x14ac:dyDescent="0.25">
      <c r="A509">
        <v>286</v>
      </c>
      <c r="B509" t="s">
        <v>905</v>
      </c>
      <c r="C509">
        <v>463</v>
      </c>
      <c r="D509" t="s">
        <v>188</v>
      </c>
      <c r="E509">
        <v>40513.377256944441</v>
      </c>
      <c r="F509" t="s">
        <v>188</v>
      </c>
      <c r="G509">
        <v>40513.377256944441</v>
      </c>
      <c r="H509" t="s">
        <v>167</v>
      </c>
      <c r="J509" t="str">
        <f t="shared" si="7"/>
        <v>Rhodium, Metal</v>
      </c>
    </row>
    <row r="510" spans="1:10" x14ac:dyDescent="0.25">
      <c r="A510">
        <v>241</v>
      </c>
      <c r="B510" t="s">
        <v>905</v>
      </c>
      <c r="C510">
        <v>465</v>
      </c>
      <c r="D510" t="s">
        <v>188</v>
      </c>
      <c r="E510">
        <v>40513.377256944441</v>
      </c>
      <c r="F510" t="s">
        <v>188</v>
      </c>
      <c r="G510">
        <v>40513.377256944441</v>
      </c>
      <c r="H510" t="s">
        <v>167</v>
      </c>
      <c r="J510" t="str">
        <f t="shared" si="7"/>
        <v>Rhodium, Soluble compounds, as Rh</v>
      </c>
    </row>
    <row r="511" spans="1:10" x14ac:dyDescent="0.25">
      <c r="A511">
        <v>568</v>
      </c>
      <c r="B511" t="s">
        <v>905</v>
      </c>
      <c r="C511">
        <v>466</v>
      </c>
      <c r="D511" t="s">
        <v>188</v>
      </c>
      <c r="E511">
        <v>40513.377268518518</v>
      </c>
      <c r="F511" t="s">
        <v>188</v>
      </c>
      <c r="G511">
        <v>40513.377268518518</v>
      </c>
      <c r="H511" t="s">
        <v>167</v>
      </c>
      <c r="J511" t="str">
        <f t="shared" si="7"/>
        <v>Ronnel</v>
      </c>
    </row>
    <row r="512" spans="1:10" x14ac:dyDescent="0.25">
      <c r="A512">
        <v>178</v>
      </c>
      <c r="B512" t="s">
        <v>905</v>
      </c>
      <c r="C512">
        <v>467</v>
      </c>
      <c r="D512" t="s">
        <v>188</v>
      </c>
      <c r="E512">
        <v>40513.377256944441</v>
      </c>
      <c r="F512" t="s">
        <v>188</v>
      </c>
      <c r="G512">
        <v>40513.377256944441</v>
      </c>
      <c r="H512" t="s">
        <v>167</v>
      </c>
      <c r="J512" t="str">
        <f t="shared" si="7"/>
        <v>Rotenone</v>
      </c>
    </row>
    <row r="513" spans="1:10" x14ac:dyDescent="0.25">
      <c r="A513">
        <v>468</v>
      </c>
      <c r="B513" t="s">
        <v>905</v>
      </c>
      <c r="C513">
        <v>468</v>
      </c>
      <c r="D513" t="s">
        <v>188</v>
      </c>
      <c r="E513">
        <v>40513.377268518518</v>
      </c>
      <c r="F513" t="s">
        <v>188</v>
      </c>
      <c r="G513">
        <v>40513.377268518518</v>
      </c>
      <c r="H513" t="s">
        <v>167</v>
      </c>
      <c r="J513" t="str">
        <f t="shared" si="7"/>
        <v>Rouge</v>
      </c>
    </row>
    <row r="514" spans="1:10" x14ac:dyDescent="0.25">
      <c r="A514">
        <v>383</v>
      </c>
      <c r="B514" t="s">
        <v>905</v>
      </c>
      <c r="C514">
        <v>31</v>
      </c>
      <c r="D514" t="s">
        <v>188</v>
      </c>
      <c r="E514">
        <v>40513.377256944441</v>
      </c>
      <c r="F514" t="s">
        <v>188</v>
      </c>
      <c r="G514">
        <v>40513.377256944441</v>
      </c>
      <c r="H514" t="s">
        <v>167</v>
      </c>
      <c r="J514" t="str">
        <f t="shared" si="7"/>
        <v>sec-Amyl acetate</v>
      </c>
    </row>
    <row r="515" spans="1:10" x14ac:dyDescent="0.25">
      <c r="A515">
        <v>179</v>
      </c>
      <c r="B515" t="s">
        <v>905</v>
      </c>
      <c r="C515">
        <v>64</v>
      </c>
      <c r="D515" t="s">
        <v>188</v>
      </c>
      <c r="E515">
        <v>40513.377256944441</v>
      </c>
      <c r="F515" t="s">
        <v>188</v>
      </c>
      <c r="G515">
        <v>40513.377256944441</v>
      </c>
      <c r="H515" t="s">
        <v>167</v>
      </c>
      <c r="J515" t="str">
        <f t="shared" ref="J515:J578" si="8">LOOKUP(,0/(C515=HAZD_ID),HAZD_NAME)</f>
        <v>sec-Butanol</v>
      </c>
    </row>
    <row r="516" spans="1:10" x14ac:dyDescent="0.25">
      <c r="A516">
        <v>17</v>
      </c>
      <c r="B516" t="s">
        <v>905</v>
      </c>
      <c r="C516">
        <v>68</v>
      </c>
      <c r="D516" t="s">
        <v>188</v>
      </c>
      <c r="E516">
        <v>40513.377245370371</v>
      </c>
      <c r="F516" t="s">
        <v>188</v>
      </c>
      <c r="G516">
        <v>40513.377245370371</v>
      </c>
      <c r="H516" t="s">
        <v>167</v>
      </c>
      <c r="J516" t="str">
        <f t="shared" si="8"/>
        <v>sec-Butyl acetate</v>
      </c>
    </row>
    <row r="517" spans="1:10" x14ac:dyDescent="0.25">
      <c r="A517">
        <v>300</v>
      </c>
      <c r="B517" t="s">
        <v>905</v>
      </c>
      <c r="C517">
        <v>276</v>
      </c>
      <c r="D517" t="s">
        <v>188</v>
      </c>
      <c r="E517">
        <v>40513.377256944441</v>
      </c>
      <c r="F517" t="s">
        <v>188</v>
      </c>
      <c r="G517">
        <v>40513.377256944441</v>
      </c>
      <c r="H517" t="s">
        <v>167</v>
      </c>
      <c r="J517" t="str">
        <f t="shared" si="8"/>
        <v>sec-Hexyl acetate</v>
      </c>
    </row>
    <row r="518" spans="1:10" x14ac:dyDescent="0.25">
      <c r="A518">
        <v>192</v>
      </c>
      <c r="B518" t="s">
        <v>905</v>
      </c>
      <c r="C518">
        <v>469</v>
      </c>
      <c r="D518" t="s">
        <v>188</v>
      </c>
      <c r="E518">
        <v>40513.377256944441</v>
      </c>
      <c r="F518" t="s">
        <v>188</v>
      </c>
      <c r="G518">
        <v>40513.377256944441</v>
      </c>
      <c r="H518" t="s">
        <v>167</v>
      </c>
      <c r="J518" t="str">
        <f t="shared" si="8"/>
        <v>Selenium and compounds, as Se</v>
      </c>
    </row>
    <row r="519" spans="1:10" x14ac:dyDescent="0.25">
      <c r="A519">
        <v>495</v>
      </c>
      <c r="B519" t="s">
        <v>905</v>
      </c>
      <c r="C519">
        <v>644</v>
      </c>
      <c r="D519" t="s">
        <v>188</v>
      </c>
      <c r="E519">
        <v>40513.377268518518</v>
      </c>
      <c r="F519" t="s">
        <v>188</v>
      </c>
      <c r="G519">
        <v>40513.377268518518</v>
      </c>
      <c r="H519" t="s">
        <v>167</v>
      </c>
      <c r="J519" t="str">
        <f t="shared" si="8"/>
        <v>Selenium hexafluoride</v>
      </c>
    </row>
    <row r="520" spans="1:10" x14ac:dyDescent="0.25">
      <c r="A520">
        <v>154</v>
      </c>
      <c r="B520" t="s">
        <v>905</v>
      </c>
      <c r="C520">
        <v>645</v>
      </c>
      <c r="D520" t="s">
        <v>188</v>
      </c>
      <c r="E520">
        <v>40513.377245370371</v>
      </c>
      <c r="F520" t="s">
        <v>188</v>
      </c>
      <c r="G520">
        <v>40513.377245370371</v>
      </c>
      <c r="H520" t="s">
        <v>167</v>
      </c>
      <c r="J520" t="str">
        <f t="shared" si="8"/>
        <v>Sesone</v>
      </c>
    </row>
    <row r="521" spans="1:10" x14ac:dyDescent="0.25">
      <c r="A521">
        <v>402</v>
      </c>
      <c r="B521" t="s">
        <v>905</v>
      </c>
      <c r="C521">
        <v>470</v>
      </c>
      <c r="D521" t="s">
        <v>188</v>
      </c>
      <c r="E521">
        <v>40513.377256944441</v>
      </c>
      <c r="F521" t="s">
        <v>188</v>
      </c>
      <c r="G521">
        <v>40513.377256944441</v>
      </c>
      <c r="H521" t="s">
        <v>167</v>
      </c>
      <c r="J521" t="str">
        <f t="shared" si="8"/>
        <v>Silica-Amorphous, Diatomaceous earth (uncalcined)</v>
      </c>
    </row>
    <row r="522" spans="1:10" x14ac:dyDescent="0.25">
      <c r="A522">
        <v>584</v>
      </c>
      <c r="B522" t="s">
        <v>905</v>
      </c>
      <c r="C522">
        <v>472</v>
      </c>
      <c r="D522" t="s">
        <v>188</v>
      </c>
      <c r="E522">
        <v>40513.377268518518</v>
      </c>
      <c r="F522" t="s">
        <v>188</v>
      </c>
      <c r="G522">
        <v>40513.377268518518</v>
      </c>
      <c r="H522" t="s">
        <v>167</v>
      </c>
      <c r="J522" t="str">
        <f t="shared" si="8"/>
        <v>Silica-Amorphous, fume, respirable dust</v>
      </c>
    </row>
    <row r="523" spans="1:10" x14ac:dyDescent="0.25">
      <c r="A523">
        <v>205</v>
      </c>
      <c r="B523" t="s">
        <v>905</v>
      </c>
      <c r="C523">
        <v>473</v>
      </c>
      <c r="D523" t="s">
        <v>188</v>
      </c>
      <c r="E523">
        <v>40513.377256944441</v>
      </c>
      <c r="F523" t="s">
        <v>188</v>
      </c>
      <c r="G523">
        <v>40513.377256944441</v>
      </c>
      <c r="H523" t="s">
        <v>167</v>
      </c>
      <c r="J523" t="str">
        <f t="shared" si="8"/>
        <v>Silica-Amorphous, fused, respirable dust</v>
      </c>
    </row>
    <row r="524" spans="1:10" x14ac:dyDescent="0.25">
      <c r="A524">
        <v>221</v>
      </c>
      <c r="B524" t="s">
        <v>905</v>
      </c>
      <c r="C524">
        <v>471</v>
      </c>
      <c r="D524" t="s">
        <v>188</v>
      </c>
      <c r="E524">
        <v>40513.377256944441</v>
      </c>
      <c r="F524" t="s">
        <v>188</v>
      </c>
      <c r="G524">
        <v>40513.377256944441</v>
      </c>
      <c r="H524" t="s">
        <v>167</v>
      </c>
      <c r="J524" t="str">
        <f t="shared" si="8"/>
        <v>Silica-Amorphous, Precipitated silica</v>
      </c>
    </row>
    <row r="525" spans="1:10" x14ac:dyDescent="0.25">
      <c r="A525">
        <v>174</v>
      </c>
      <c r="B525" t="s">
        <v>905</v>
      </c>
      <c r="C525">
        <v>474</v>
      </c>
      <c r="D525" t="s">
        <v>188</v>
      </c>
      <c r="E525">
        <v>40513.377245370371</v>
      </c>
      <c r="F525" t="s">
        <v>188</v>
      </c>
      <c r="G525">
        <v>40513.377245370371</v>
      </c>
      <c r="H525" t="s">
        <v>167</v>
      </c>
      <c r="J525" t="str">
        <f t="shared" si="8"/>
        <v>Silica-Amorphous, Silica gel</v>
      </c>
    </row>
    <row r="526" spans="1:10" x14ac:dyDescent="0.25">
      <c r="A526">
        <v>545</v>
      </c>
      <c r="B526" t="s">
        <v>905</v>
      </c>
      <c r="C526">
        <v>475</v>
      </c>
      <c r="D526" t="s">
        <v>188</v>
      </c>
      <c r="E526">
        <v>40513.377268518518</v>
      </c>
      <c r="F526" t="s">
        <v>188</v>
      </c>
      <c r="G526">
        <v>40513.377268518518</v>
      </c>
      <c r="H526" t="s">
        <v>167</v>
      </c>
      <c r="J526" t="str">
        <f t="shared" si="8"/>
        <v>Silica-Crystalline, Cristobalite, respirable dust</v>
      </c>
    </row>
    <row r="527" spans="1:10" x14ac:dyDescent="0.25">
      <c r="A527">
        <v>158</v>
      </c>
      <c r="B527" t="s">
        <v>905</v>
      </c>
      <c r="C527">
        <v>476</v>
      </c>
      <c r="D527" t="s">
        <v>188</v>
      </c>
      <c r="E527">
        <v>40513.377245370371</v>
      </c>
      <c r="F527" t="s">
        <v>188</v>
      </c>
      <c r="G527">
        <v>40513.377245370371</v>
      </c>
      <c r="H527" t="s">
        <v>167</v>
      </c>
      <c r="J527" t="str">
        <f t="shared" si="8"/>
        <v>Silica-Crystalline, Quartz, respirable dust</v>
      </c>
    </row>
    <row r="528" spans="1:10" x14ac:dyDescent="0.25">
      <c r="A528">
        <v>474</v>
      </c>
      <c r="B528" t="s">
        <v>905</v>
      </c>
      <c r="C528">
        <v>477</v>
      </c>
      <c r="D528" t="s">
        <v>188</v>
      </c>
      <c r="E528">
        <v>40513.377268518518</v>
      </c>
      <c r="F528" t="s">
        <v>188</v>
      </c>
      <c r="G528">
        <v>40513.377268518518</v>
      </c>
      <c r="H528" t="s">
        <v>167</v>
      </c>
      <c r="J528" t="str">
        <f t="shared" si="8"/>
        <v>Silica-Crystalline, Tridymite, respirable dust</v>
      </c>
    </row>
    <row r="529" spans="1:10" x14ac:dyDescent="0.25">
      <c r="A529">
        <v>434</v>
      </c>
      <c r="B529" t="s">
        <v>905</v>
      </c>
      <c r="C529">
        <v>478</v>
      </c>
      <c r="D529" t="s">
        <v>188</v>
      </c>
      <c r="E529">
        <v>40513.377256944441</v>
      </c>
      <c r="F529" t="s">
        <v>188</v>
      </c>
      <c r="G529">
        <v>40513.377256944441</v>
      </c>
      <c r="H529" t="s">
        <v>167</v>
      </c>
      <c r="J529" t="str">
        <f t="shared" si="8"/>
        <v>Silica-Crystalline, Tripoli, respirable dust</v>
      </c>
    </row>
    <row r="530" spans="1:10" x14ac:dyDescent="0.25">
      <c r="A530">
        <v>86</v>
      </c>
      <c r="B530" t="s">
        <v>905</v>
      </c>
      <c r="C530">
        <v>479</v>
      </c>
      <c r="D530" t="s">
        <v>188</v>
      </c>
      <c r="E530">
        <v>40513.377245370371</v>
      </c>
      <c r="F530" t="s">
        <v>188</v>
      </c>
      <c r="G530">
        <v>40513.377245370371</v>
      </c>
      <c r="H530" t="s">
        <v>167</v>
      </c>
      <c r="J530" t="str">
        <f t="shared" si="8"/>
        <v>Silicon</v>
      </c>
    </row>
    <row r="531" spans="1:10" x14ac:dyDescent="0.25">
      <c r="A531">
        <v>125</v>
      </c>
      <c r="B531" t="s">
        <v>905</v>
      </c>
      <c r="C531">
        <v>480</v>
      </c>
      <c r="D531" t="s">
        <v>188</v>
      </c>
      <c r="E531">
        <v>40513.377245370371</v>
      </c>
      <c r="F531" t="s">
        <v>188</v>
      </c>
      <c r="G531">
        <v>40513.377245370371</v>
      </c>
      <c r="H531" t="s">
        <v>167</v>
      </c>
      <c r="J531" t="str">
        <f t="shared" si="8"/>
        <v>Silicon carbide</v>
      </c>
    </row>
    <row r="532" spans="1:10" x14ac:dyDescent="0.25">
      <c r="A532">
        <v>404</v>
      </c>
      <c r="B532" t="s">
        <v>905</v>
      </c>
      <c r="C532">
        <v>481</v>
      </c>
      <c r="D532" t="s">
        <v>188</v>
      </c>
      <c r="E532">
        <v>40513.377256944441</v>
      </c>
      <c r="F532" t="s">
        <v>188</v>
      </c>
      <c r="G532">
        <v>40513.377256944441</v>
      </c>
      <c r="H532" t="s">
        <v>167</v>
      </c>
      <c r="J532" t="str">
        <f t="shared" si="8"/>
        <v>Silicon tetrahydride</v>
      </c>
    </row>
    <row r="533" spans="1:10" x14ac:dyDescent="0.25">
      <c r="A533">
        <v>133</v>
      </c>
      <c r="B533" t="s">
        <v>905</v>
      </c>
      <c r="C533">
        <v>482</v>
      </c>
      <c r="D533" t="s">
        <v>188</v>
      </c>
      <c r="E533">
        <v>40513.377245370371</v>
      </c>
      <c r="F533" t="s">
        <v>188</v>
      </c>
      <c r="G533">
        <v>40513.377245370371</v>
      </c>
      <c r="H533" t="s">
        <v>167</v>
      </c>
      <c r="J533" t="str">
        <f t="shared" si="8"/>
        <v>Silver, Metal</v>
      </c>
    </row>
    <row r="534" spans="1:10" x14ac:dyDescent="0.25">
      <c r="A534">
        <v>362</v>
      </c>
      <c r="B534" t="s">
        <v>905</v>
      </c>
      <c r="C534">
        <v>483</v>
      </c>
      <c r="D534" t="s">
        <v>188</v>
      </c>
      <c r="E534">
        <v>40513.377256944441</v>
      </c>
      <c r="F534" t="s">
        <v>188</v>
      </c>
      <c r="G534">
        <v>40513.377256944441</v>
      </c>
      <c r="H534" t="s">
        <v>167</v>
      </c>
      <c r="J534" t="str">
        <f t="shared" si="8"/>
        <v>Silver, Soluble compounds, as Ag</v>
      </c>
    </row>
    <row r="535" spans="1:10" x14ac:dyDescent="0.25">
      <c r="A535">
        <v>106</v>
      </c>
      <c r="B535" t="s">
        <v>905</v>
      </c>
      <c r="C535">
        <v>484</v>
      </c>
      <c r="D535" t="s">
        <v>188</v>
      </c>
      <c r="E535">
        <v>40513.377245370371</v>
      </c>
      <c r="F535" t="s">
        <v>188</v>
      </c>
      <c r="G535">
        <v>40513.377245370371</v>
      </c>
      <c r="H535" t="s">
        <v>167</v>
      </c>
      <c r="J535" t="str">
        <f t="shared" si="8"/>
        <v>Soapstone, Respirable dust</v>
      </c>
    </row>
    <row r="536" spans="1:10" x14ac:dyDescent="0.25">
      <c r="A536">
        <v>45</v>
      </c>
      <c r="B536" t="s">
        <v>905</v>
      </c>
      <c r="C536">
        <v>485</v>
      </c>
      <c r="D536" t="s">
        <v>188</v>
      </c>
      <c r="E536">
        <v>40513.377245370371</v>
      </c>
      <c r="F536" t="s">
        <v>188</v>
      </c>
      <c r="G536">
        <v>40513.377245370371</v>
      </c>
      <c r="H536" t="s">
        <v>167</v>
      </c>
      <c r="J536" t="str">
        <f t="shared" si="8"/>
        <v>Soapstone, Total dust</v>
      </c>
    </row>
    <row r="537" spans="1:10" x14ac:dyDescent="0.25">
      <c r="A537">
        <v>329</v>
      </c>
      <c r="B537" t="s">
        <v>905</v>
      </c>
      <c r="C537">
        <v>486</v>
      </c>
      <c r="D537" t="s">
        <v>188</v>
      </c>
      <c r="E537">
        <v>40513.377256944441</v>
      </c>
      <c r="F537" t="s">
        <v>188</v>
      </c>
      <c r="G537">
        <v>40513.377256944441</v>
      </c>
      <c r="H537" t="s">
        <v>167</v>
      </c>
      <c r="J537" t="str">
        <f t="shared" si="8"/>
        <v>Sodium azide as Hydrazoic acid</v>
      </c>
    </row>
    <row r="538" spans="1:10" x14ac:dyDescent="0.25">
      <c r="A538">
        <v>13</v>
      </c>
      <c r="B538" t="s">
        <v>905</v>
      </c>
      <c r="C538">
        <v>487</v>
      </c>
      <c r="D538" t="s">
        <v>188</v>
      </c>
      <c r="E538">
        <v>40513.377245370371</v>
      </c>
      <c r="F538" t="s">
        <v>188</v>
      </c>
      <c r="G538">
        <v>40513.377245370371</v>
      </c>
      <c r="H538" t="s">
        <v>167</v>
      </c>
      <c r="J538" t="str">
        <f t="shared" si="8"/>
        <v>Sodium bisulfite</v>
      </c>
    </row>
    <row r="539" spans="1:10" x14ac:dyDescent="0.25">
      <c r="A539">
        <v>318</v>
      </c>
      <c r="B539" t="s">
        <v>905</v>
      </c>
      <c r="C539">
        <v>488</v>
      </c>
      <c r="D539" t="s">
        <v>188</v>
      </c>
      <c r="E539">
        <v>40513.377256944441</v>
      </c>
      <c r="F539" t="s">
        <v>188</v>
      </c>
      <c r="G539">
        <v>40513.377256944441</v>
      </c>
      <c r="H539" t="s">
        <v>167</v>
      </c>
      <c r="J539" t="str">
        <f t="shared" si="8"/>
        <v>Sodium cyanide</v>
      </c>
    </row>
    <row r="540" spans="1:10" x14ac:dyDescent="0.25">
      <c r="A540">
        <v>62</v>
      </c>
      <c r="B540" t="s">
        <v>905</v>
      </c>
      <c r="C540">
        <v>489</v>
      </c>
      <c r="D540" t="s">
        <v>188</v>
      </c>
      <c r="E540">
        <v>40513.377245370371</v>
      </c>
      <c r="F540" t="s">
        <v>188</v>
      </c>
      <c r="G540">
        <v>40513.377245370371</v>
      </c>
      <c r="H540" t="s">
        <v>167</v>
      </c>
      <c r="J540" t="str">
        <f t="shared" si="8"/>
        <v>Sodium fluoroacetate</v>
      </c>
    </row>
    <row r="541" spans="1:10" x14ac:dyDescent="0.25">
      <c r="A541">
        <v>203</v>
      </c>
      <c r="B541" t="s">
        <v>905</v>
      </c>
      <c r="C541">
        <v>490</v>
      </c>
      <c r="D541" t="s">
        <v>188</v>
      </c>
      <c r="E541">
        <v>40513.377256944441</v>
      </c>
      <c r="F541" t="s">
        <v>188</v>
      </c>
      <c r="G541">
        <v>40513.377256944441</v>
      </c>
      <c r="H541" t="s">
        <v>167</v>
      </c>
      <c r="J541" t="str">
        <f t="shared" si="8"/>
        <v>Sodium hydroxide</v>
      </c>
    </row>
    <row r="542" spans="1:10" x14ac:dyDescent="0.25">
      <c r="A542">
        <v>540</v>
      </c>
      <c r="B542" t="s">
        <v>905</v>
      </c>
      <c r="C542">
        <v>491</v>
      </c>
      <c r="D542" t="s">
        <v>188</v>
      </c>
      <c r="E542">
        <v>40513.377268518518</v>
      </c>
      <c r="F542" t="s">
        <v>188</v>
      </c>
      <c r="G542">
        <v>40513.377268518518</v>
      </c>
      <c r="H542" t="s">
        <v>167</v>
      </c>
      <c r="J542" t="str">
        <f t="shared" si="8"/>
        <v>Sodium metabisulfite</v>
      </c>
    </row>
    <row r="543" spans="1:10" x14ac:dyDescent="0.25">
      <c r="A543">
        <v>214</v>
      </c>
      <c r="B543" t="s">
        <v>905</v>
      </c>
      <c r="C543">
        <v>492</v>
      </c>
      <c r="D543" t="s">
        <v>188</v>
      </c>
      <c r="E543">
        <v>40513.377256944441</v>
      </c>
      <c r="F543" t="s">
        <v>188</v>
      </c>
      <c r="G543">
        <v>40513.377256944441</v>
      </c>
      <c r="H543" t="s">
        <v>167</v>
      </c>
      <c r="J543" t="str">
        <f t="shared" si="8"/>
        <v>Starch</v>
      </c>
    </row>
    <row r="544" spans="1:10" x14ac:dyDescent="0.25">
      <c r="A544">
        <v>534</v>
      </c>
      <c r="B544" t="s">
        <v>905</v>
      </c>
      <c r="C544">
        <v>493</v>
      </c>
      <c r="D544" t="s">
        <v>188</v>
      </c>
      <c r="E544">
        <v>40513.377268518518</v>
      </c>
      <c r="F544" t="s">
        <v>188</v>
      </c>
      <c r="G544">
        <v>40513.377268518518</v>
      </c>
      <c r="H544" t="s">
        <v>167</v>
      </c>
      <c r="J544" t="str">
        <f t="shared" si="8"/>
        <v>Stearates</v>
      </c>
    </row>
    <row r="545" spans="1:10" x14ac:dyDescent="0.25">
      <c r="A545">
        <v>224</v>
      </c>
      <c r="B545" t="s">
        <v>905</v>
      </c>
      <c r="C545">
        <v>494</v>
      </c>
      <c r="D545" t="s">
        <v>188</v>
      </c>
      <c r="E545">
        <v>40513.377256944441</v>
      </c>
      <c r="F545" t="s">
        <v>188</v>
      </c>
      <c r="G545">
        <v>40513.377256944441</v>
      </c>
      <c r="H545" t="s">
        <v>167</v>
      </c>
      <c r="J545" t="str">
        <f t="shared" si="8"/>
        <v>Stibine</v>
      </c>
    </row>
    <row r="546" spans="1:10" x14ac:dyDescent="0.25">
      <c r="A546">
        <v>524</v>
      </c>
      <c r="B546" t="s">
        <v>905</v>
      </c>
      <c r="C546">
        <v>495</v>
      </c>
      <c r="D546" t="s">
        <v>188</v>
      </c>
      <c r="E546">
        <v>40513.377268518518</v>
      </c>
      <c r="F546" t="s">
        <v>188</v>
      </c>
      <c r="G546">
        <v>40513.377268518518</v>
      </c>
      <c r="H546" t="s">
        <v>167</v>
      </c>
      <c r="J546" t="str">
        <f t="shared" si="8"/>
        <v>Stoddard solvent</v>
      </c>
    </row>
    <row r="547" spans="1:10" x14ac:dyDescent="0.25">
      <c r="A547">
        <v>481</v>
      </c>
      <c r="B547" t="s">
        <v>905</v>
      </c>
      <c r="C547">
        <v>646</v>
      </c>
      <c r="D547" t="s">
        <v>188</v>
      </c>
      <c r="E547">
        <v>40513.377268518518</v>
      </c>
      <c r="F547" t="s">
        <v>188</v>
      </c>
      <c r="G547">
        <v>40513.377268518518</v>
      </c>
      <c r="H547" t="s">
        <v>167</v>
      </c>
      <c r="J547" t="str">
        <f t="shared" si="8"/>
        <v>Strontium chromate</v>
      </c>
    </row>
    <row r="548" spans="1:10" x14ac:dyDescent="0.25">
      <c r="A548">
        <v>488</v>
      </c>
      <c r="B548" t="s">
        <v>905</v>
      </c>
      <c r="C548">
        <v>496</v>
      </c>
      <c r="D548" t="s">
        <v>188</v>
      </c>
      <c r="E548">
        <v>40513.377268518518</v>
      </c>
      <c r="F548" t="s">
        <v>188</v>
      </c>
      <c r="G548">
        <v>40513.377268518518</v>
      </c>
      <c r="H548" t="s">
        <v>167</v>
      </c>
      <c r="J548" t="str">
        <f t="shared" si="8"/>
        <v>Strychnine</v>
      </c>
    </row>
    <row r="549" spans="1:10" x14ac:dyDescent="0.25">
      <c r="A549">
        <v>235</v>
      </c>
      <c r="B549" t="s">
        <v>905</v>
      </c>
      <c r="C549">
        <v>497</v>
      </c>
      <c r="D549" t="s">
        <v>188</v>
      </c>
      <c r="E549">
        <v>40513.377256944441</v>
      </c>
      <c r="F549" t="s">
        <v>188</v>
      </c>
      <c r="G549">
        <v>40513.377256944441</v>
      </c>
      <c r="H549" t="s">
        <v>167</v>
      </c>
      <c r="J549" t="str">
        <f t="shared" si="8"/>
        <v>Styrene, monomer (Phenylethylene, vinyl benzeStyrene)</v>
      </c>
    </row>
    <row r="550" spans="1:10" x14ac:dyDescent="0.25">
      <c r="A550">
        <v>88</v>
      </c>
      <c r="B550" t="s">
        <v>905</v>
      </c>
      <c r="C550">
        <v>498</v>
      </c>
      <c r="D550" t="s">
        <v>188</v>
      </c>
      <c r="E550">
        <v>40513.377245370371</v>
      </c>
      <c r="F550" t="s">
        <v>188</v>
      </c>
      <c r="G550">
        <v>40513.377245370371</v>
      </c>
      <c r="H550" t="s">
        <v>167</v>
      </c>
      <c r="J550" t="str">
        <f t="shared" si="8"/>
        <v>Subtilisins</v>
      </c>
    </row>
    <row r="551" spans="1:10" x14ac:dyDescent="0.25">
      <c r="A551">
        <v>395</v>
      </c>
      <c r="B551" t="s">
        <v>905</v>
      </c>
      <c r="C551">
        <v>499</v>
      </c>
      <c r="D551" t="s">
        <v>188</v>
      </c>
      <c r="E551">
        <v>40513.377256944441</v>
      </c>
      <c r="F551" t="s">
        <v>188</v>
      </c>
      <c r="G551">
        <v>40513.377256944441</v>
      </c>
      <c r="H551" t="s">
        <v>167</v>
      </c>
      <c r="J551" t="str">
        <f t="shared" si="8"/>
        <v>Sucrose</v>
      </c>
    </row>
    <row r="552" spans="1:10" x14ac:dyDescent="0.25">
      <c r="A552">
        <v>582</v>
      </c>
      <c r="B552" t="s">
        <v>905</v>
      </c>
      <c r="C552">
        <v>647</v>
      </c>
      <c r="D552" t="s">
        <v>188</v>
      </c>
      <c r="E552">
        <v>40513.377268518518</v>
      </c>
      <c r="F552" t="s">
        <v>188</v>
      </c>
      <c r="G552">
        <v>40513.377268518518</v>
      </c>
      <c r="H552" t="s">
        <v>167</v>
      </c>
      <c r="J552" t="str">
        <f t="shared" si="8"/>
        <v>Sulfometuron methyl</v>
      </c>
    </row>
    <row r="553" spans="1:10" x14ac:dyDescent="0.25">
      <c r="A553">
        <v>358</v>
      </c>
      <c r="B553" t="s">
        <v>905</v>
      </c>
      <c r="C553">
        <v>648</v>
      </c>
      <c r="D553" t="s">
        <v>188</v>
      </c>
      <c r="E553">
        <v>40513.377256944441</v>
      </c>
      <c r="F553" t="s">
        <v>188</v>
      </c>
      <c r="G553">
        <v>40513.377256944441</v>
      </c>
      <c r="H553" t="s">
        <v>167</v>
      </c>
      <c r="J553" t="str">
        <f t="shared" si="8"/>
        <v>Sulfotep</v>
      </c>
    </row>
    <row r="554" spans="1:10" x14ac:dyDescent="0.25">
      <c r="A554">
        <v>15</v>
      </c>
      <c r="B554" t="s">
        <v>905</v>
      </c>
      <c r="C554">
        <v>500</v>
      </c>
      <c r="D554" t="s">
        <v>188</v>
      </c>
      <c r="E554">
        <v>40513.377245370371</v>
      </c>
      <c r="F554" t="s">
        <v>188</v>
      </c>
      <c r="G554">
        <v>40513.377245370371</v>
      </c>
      <c r="H554" t="s">
        <v>167</v>
      </c>
      <c r="J554" t="str">
        <f t="shared" si="8"/>
        <v>Sulfur dioxide</v>
      </c>
    </row>
    <row r="555" spans="1:10" x14ac:dyDescent="0.25">
      <c r="A555">
        <v>332</v>
      </c>
      <c r="B555" t="s">
        <v>905</v>
      </c>
      <c r="C555">
        <v>501</v>
      </c>
      <c r="D555" t="s">
        <v>188</v>
      </c>
      <c r="E555">
        <v>40513.377256944441</v>
      </c>
      <c r="F555" t="s">
        <v>188</v>
      </c>
      <c r="G555">
        <v>40513.377256944441</v>
      </c>
      <c r="H555" t="s">
        <v>167</v>
      </c>
      <c r="J555" t="str">
        <f t="shared" si="8"/>
        <v>Sulfur hexafluoride</v>
      </c>
    </row>
    <row r="556" spans="1:10" x14ac:dyDescent="0.25">
      <c r="A556">
        <v>321</v>
      </c>
      <c r="B556" t="s">
        <v>905</v>
      </c>
      <c r="C556">
        <v>503</v>
      </c>
      <c r="D556" t="s">
        <v>188</v>
      </c>
      <c r="E556">
        <v>40513.377256944441</v>
      </c>
      <c r="F556" t="s">
        <v>188</v>
      </c>
      <c r="G556">
        <v>40513.377256944441</v>
      </c>
      <c r="H556" t="s">
        <v>167</v>
      </c>
      <c r="J556" t="str">
        <f t="shared" si="8"/>
        <v>Sulfur monochloride</v>
      </c>
    </row>
    <row r="557" spans="1:10" x14ac:dyDescent="0.25">
      <c r="A557">
        <v>75</v>
      </c>
      <c r="B557" t="s">
        <v>905</v>
      </c>
      <c r="C557">
        <v>649</v>
      </c>
      <c r="D557" t="s">
        <v>188</v>
      </c>
      <c r="E557">
        <v>40513.377245370371</v>
      </c>
      <c r="F557" t="s">
        <v>188</v>
      </c>
      <c r="G557">
        <v>40513.377245370371</v>
      </c>
      <c r="H557" t="s">
        <v>167</v>
      </c>
      <c r="J557" t="str">
        <f t="shared" si="8"/>
        <v>Sulfur pentafluoride</v>
      </c>
    </row>
    <row r="558" spans="1:10" x14ac:dyDescent="0.25">
      <c r="A558">
        <v>594</v>
      </c>
      <c r="B558" t="s">
        <v>905</v>
      </c>
      <c r="C558">
        <v>504</v>
      </c>
      <c r="D558" t="s">
        <v>188</v>
      </c>
      <c r="E558">
        <v>40513.377268518518</v>
      </c>
      <c r="F558" t="s">
        <v>188</v>
      </c>
      <c r="G558">
        <v>40513.377268518518</v>
      </c>
      <c r="H558" t="s">
        <v>167</v>
      </c>
      <c r="J558" t="str">
        <f t="shared" si="8"/>
        <v>Sulfur tetrafluoride</v>
      </c>
    </row>
    <row r="559" spans="1:10" x14ac:dyDescent="0.25">
      <c r="A559">
        <v>24</v>
      </c>
      <c r="B559" t="s">
        <v>905</v>
      </c>
      <c r="C559">
        <v>502</v>
      </c>
      <c r="D559" t="s">
        <v>188</v>
      </c>
      <c r="E559">
        <v>40513.377245370371</v>
      </c>
      <c r="F559" t="s">
        <v>188</v>
      </c>
      <c r="G559">
        <v>40513.377245370371</v>
      </c>
      <c r="H559" t="s">
        <v>167</v>
      </c>
      <c r="J559" t="str">
        <f t="shared" si="8"/>
        <v>Sulfuric acid</v>
      </c>
    </row>
    <row r="560" spans="1:10" x14ac:dyDescent="0.25">
      <c r="A560">
        <v>267</v>
      </c>
      <c r="B560" t="s">
        <v>905</v>
      </c>
      <c r="C560">
        <v>505</v>
      </c>
      <c r="D560" t="s">
        <v>188</v>
      </c>
      <c r="E560">
        <v>40513.377256944441</v>
      </c>
      <c r="F560" t="s">
        <v>188</v>
      </c>
      <c r="G560">
        <v>40513.377256944441</v>
      </c>
      <c r="H560" t="s">
        <v>167</v>
      </c>
      <c r="J560" t="str">
        <f t="shared" si="8"/>
        <v>Sulfuryl fluoride</v>
      </c>
    </row>
    <row r="561" spans="1:10" x14ac:dyDescent="0.25">
      <c r="A561">
        <v>81</v>
      </c>
      <c r="B561" t="s">
        <v>905</v>
      </c>
      <c r="C561">
        <v>506</v>
      </c>
      <c r="D561" t="s">
        <v>188</v>
      </c>
      <c r="E561">
        <v>40513.377245370371</v>
      </c>
      <c r="F561" t="s">
        <v>188</v>
      </c>
      <c r="G561">
        <v>40513.377245370371</v>
      </c>
      <c r="H561" t="s">
        <v>167</v>
      </c>
      <c r="J561" t="str">
        <f t="shared" si="8"/>
        <v>Sulprofos</v>
      </c>
    </row>
    <row r="562" spans="1:10" x14ac:dyDescent="0.25">
      <c r="A562">
        <v>405</v>
      </c>
      <c r="B562" t="s">
        <v>905</v>
      </c>
      <c r="C562">
        <v>507</v>
      </c>
      <c r="D562" t="s">
        <v>188</v>
      </c>
      <c r="E562">
        <v>40513.377256944441</v>
      </c>
      <c r="F562" t="s">
        <v>188</v>
      </c>
      <c r="G562">
        <v>40513.377256944441</v>
      </c>
      <c r="H562" t="s">
        <v>167</v>
      </c>
      <c r="J562" t="str">
        <f t="shared" si="8"/>
        <v>Talc</v>
      </c>
    </row>
    <row r="563" spans="1:10" x14ac:dyDescent="0.25">
      <c r="A563">
        <v>602</v>
      </c>
      <c r="B563" t="s">
        <v>905</v>
      </c>
      <c r="C563">
        <v>508</v>
      </c>
      <c r="D563" t="s">
        <v>188</v>
      </c>
      <c r="E563">
        <v>40513.377268518518</v>
      </c>
      <c r="F563" t="s">
        <v>188</v>
      </c>
      <c r="G563">
        <v>40513.377268518518</v>
      </c>
      <c r="H563" t="s">
        <v>167</v>
      </c>
      <c r="J563" t="str">
        <f t="shared" si="8"/>
        <v>Tantalum, metal and oxide, as Ta</v>
      </c>
    </row>
    <row r="564" spans="1:10" x14ac:dyDescent="0.25">
      <c r="A564">
        <v>289</v>
      </c>
      <c r="B564" t="s">
        <v>905</v>
      </c>
      <c r="C564">
        <v>509</v>
      </c>
      <c r="D564" t="s">
        <v>188</v>
      </c>
      <c r="E564">
        <v>40513.377256944441</v>
      </c>
      <c r="F564" t="s">
        <v>188</v>
      </c>
      <c r="G564">
        <v>40513.377256944441</v>
      </c>
      <c r="H564" t="s">
        <v>167</v>
      </c>
      <c r="J564" t="str">
        <f t="shared" si="8"/>
        <v>Tellurium and compounds, as Te</v>
      </c>
    </row>
    <row r="565" spans="1:10" x14ac:dyDescent="0.25">
      <c r="A565">
        <v>32</v>
      </c>
      <c r="B565" t="s">
        <v>905</v>
      </c>
      <c r="C565">
        <v>510</v>
      </c>
      <c r="D565" t="s">
        <v>188</v>
      </c>
      <c r="E565">
        <v>40513.377245370371</v>
      </c>
      <c r="F565" t="s">
        <v>188</v>
      </c>
      <c r="G565">
        <v>40513.377245370371</v>
      </c>
      <c r="H565" t="s">
        <v>167</v>
      </c>
      <c r="J565" t="str">
        <f t="shared" si="8"/>
        <v>Tellurium hexafluoride</v>
      </c>
    </row>
    <row r="566" spans="1:10" x14ac:dyDescent="0.25">
      <c r="A566">
        <v>252</v>
      </c>
      <c r="B566" t="s">
        <v>905</v>
      </c>
      <c r="C566">
        <v>650</v>
      </c>
      <c r="D566" t="s">
        <v>188</v>
      </c>
      <c r="E566">
        <v>40513.377256944441</v>
      </c>
      <c r="F566" t="s">
        <v>188</v>
      </c>
      <c r="G566">
        <v>40513.377256944441</v>
      </c>
      <c r="H566" t="s">
        <v>167</v>
      </c>
      <c r="J566" t="str">
        <f t="shared" si="8"/>
        <v>Temephos</v>
      </c>
    </row>
    <row r="567" spans="1:10" x14ac:dyDescent="0.25">
      <c r="A567">
        <v>367</v>
      </c>
      <c r="B567" t="s">
        <v>905</v>
      </c>
      <c r="C567">
        <v>511</v>
      </c>
      <c r="D567" t="s">
        <v>188</v>
      </c>
      <c r="E567">
        <v>40513.377256944441</v>
      </c>
      <c r="F567" t="s">
        <v>188</v>
      </c>
      <c r="G567">
        <v>40513.377256944441</v>
      </c>
      <c r="H567" t="s">
        <v>167</v>
      </c>
      <c r="J567" t="str">
        <f t="shared" si="8"/>
        <v>TEPP</v>
      </c>
    </row>
    <row r="568" spans="1:10" x14ac:dyDescent="0.25">
      <c r="A568">
        <v>551</v>
      </c>
      <c r="B568" t="s">
        <v>905</v>
      </c>
      <c r="C568">
        <v>651</v>
      </c>
      <c r="D568" t="s">
        <v>188</v>
      </c>
      <c r="E568">
        <v>40513.377268518518</v>
      </c>
      <c r="F568" t="s">
        <v>188</v>
      </c>
      <c r="G568">
        <v>40513.377268518518</v>
      </c>
      <c r="H568" t="s">
        <v>167</v>
      </c>
      <c r="J568" t="str">
        <f t="shared" si="8"/>
        <v>Terephthalic acid</v>
      </c>
    </row>
    <row r="569" spans="1:10" x14ac:dyDescent="0.25">
      <c r="A569">
        <v>38</v>
      </c>
      <c r="B569" t="s">
        <v>905</v>
      </c>
      <c r="C569">
        <v>512</v>
      </c>
      <c r="D569" t="s">
        <v>188</v>
      </c>
      <c r="E569">
        <v>40513.377245370371</v>
      </c>
      <c r="F569" t="s">
        <v>188</v>
      </c>
      <c r="G569">
        <v>40513.377245370371</v>
      </c>
      <c r="H569" t="s">
        <v>167</v>
      </c>
      <c r="J569" t="str">
        <f t="shared" si="8"/>
        <v>Terphenyls</v>
      </c>
    </row>
    <row r="570" spans="1:10" x14ac:dyDescent="0.25">
      <c r="A570">
        <v>539</v>
      </c>
      <c r="B570" t="s">
        <v>905</v>
      </c>
      <c r="C570">
        <v>65</v>
      </c>
      <c r="D570" t="s">
        <v>188</v>
      </c>
      <c r="E570">
        <v>40513.377268518518</v>
      </c>
      <c r="F570" t="s">
        <v>188</v>
      </c>
      <c r="G570">
        <v>40513.377268518518</v>
      </c>
      <c r="H570" t="s">
        <v>167</v>
      </c>
      <c r="J570" t="str">
        <f t="shared" si="8"/>
        <v>tert-Butanol</v>
      </c>
    </row>
    <row r="571" spans="1:10" x14ac:dyDescent="0.25">
      <c r="A571">
        <v>340</v>
      </c>
      <c r="B571" t="s">
        <v>905</v>
      </c>
      <c r="C571">
        <v>69</v>
      </c>
      <c r="D571" t="s">
        <v>188</v>
      </c>
      <c r="E571">
        <v>40513.377256944441</v>
      </c>
      <c r="F571" t="s">
        <v>188</v>
      </c>
      <c r="G571">
        <v>40513.377256944441</v>
      </c>
      <c r="H571" t="s">
        <v>167</v>
      </c>
      <c r="J571" t="str">
        <f t="shared" si="8"/>
        <v>tert-Butyl acetate</v>
      </c>
    </row>
    <row r="572" spans="1:10" x14ac:dyDescent="0.25">
      <c r="A572">
        <v>89</v>
      </c>
      <c r="B572" t="s">
        <v>905</v>
      </c>
      <c r="C572">
        <v>72</v>
      </c>
      <c r="D572" t="s">
        <v>188</v>
      </c>
      <c r="E572">
        <v>40513.377245370371</v>
      </c>
      <c r="F572" t="s">
        <v>188</v>
      </c>
      <c r="G572">
        <v>40513.377245370371</v>
      </c>
      <c r="H572" t="s">
        <v>167</v>
      </c>
      <c r="J572" t="str">
        <f t="shared" si="8"/>
        <v>tert-Butyl chromate, as CrO3</v>
      </c>
    </row>
    <row r="573" spans="1:10" x14ac:dyDescent="0.25">
      <c r="A573">
        <v>250</v>
      </c>
      <c r="B573" t="s">
        <v>905</v>
      </c>
      <c r="C573">
        <v>516</v>
      </c>
      <c r="D573" t="s">
        <v>188</v>
      </c>
      <c r="E573">
        <v>40513.377256944441</v>
      </c>
      <c r="F573" t="s">
        <v>188</v>
      </c>
      <c r="G573">
        <v>40513.377256944441</v>
      </c>
      <c r="H573" t="s">
        <v>167</v>
      </c>
      <c r="J573" t="str">
        <f t="shared" si="8"/>
        <v>Tetrachloronaphthalene</v>
      </c>
    </row>
    <row r="574" spans="1:10" x14ac:dyDescent="0.25">
      <c r="A574">
        <v>380</v>
      </c>
      <c r="B574" t="s">
        <v>905</v>
      </c>
      <c r="C574">
        <v>517</v>
      </c>
      <c r="D574" t="s">
        <v>188</v>
      </c>
      <c r="E574">
        <v>40513.377256944441</v>
      </c>
      <c r="F574" t="s">
        <v>188</v>
      </c>
      <c r="G574">
        <v>40513.377256944441</v>
      </c>
      <c r="H574" t="s">
        <v>167</v>
      </c>
      <c r="J574" t="str">
        <f t="shared" si="8"/>
        <v>Tetraethyl lead, as Pb</v>
      </c>
    </row>
    <row r="575" spans="1:10" x14ac:dyDescent="0.25">
      <c r="A575">
        <v>59</v>
      </c>
      <c r="B575" t="s">
        <v>905</v>
      </c>
      <c r="C575">
        <v>518</v>
      </c>
      <c r="D575" t="s">
        <v>188</v>
      </c>
      <c r="E575">
        <v>40513.377245370371</v>
      </c>
      <c r="F575" t="s">
        <v>188</v>
      </c>
      <c r="G575">
        <v>40513.377245370371</v>
      </c>
      <c r="H575" t="s">
        <v>167</v>
      </c>
      <c r="J575" t="str">
        <f t="shared" si="8"/>
        <v>Tetrahydrofuran</v>
      </c>
    </row>
    <row r="576" spans="1:10" x14ac:dyDescent="0.25">
      <c r="A576">
        <v>331</v>
      </c>
      <c r="B576" t="s">
        <v>905</v>
      </c>
      <c r="C576">
        <v>519</v>
      </c>
      <c r="D576" t="s">
        <v>188</v>
      </c>
      <c r="E576">
        <v>40513.377256944441</v>
      </c>
      <c r="F576" t="s">
        <v>188</v>
      </c>
      <c r="G576">
        <v>40513.377256944441</v>
      </c>
      <c r="H576" t="s">
        <v>167</v>
      </c>
      <c r="J576" t="str">
        <f t="shared" si="8"/>
        <v>Tetramethyl lead, as Pb</v>
      </c>
    </row>
    <row r="577" spans="1:10" x14ac:dyDescent="0.25">
      <c r="A577">
        <v>198</v>
      </c>
      <c r="B577" t="s">
        <v>905</v>
      </c>
      <c r="C577">
        <v>520</v>
      </c>
      <c r="D577" t="s">
        <v>188</v>
      </c>
      <c r="E577">
        <v>40513.377256944441</v>
      </c>
      <c r="F577" t="s">
        <v>188</v>
      </c>
      <c r="G577">
        <v>40513.377256944441</v>
      </c>
      <c r="H577" t="s">
        <v>167</v>
      </c>
      <c r="J577" t="str">
        <f t="shared" si="8"/>
        <v>Tetramethyl succinonitrile</v>
      </c>
    </row>
    <row r="578" spans="1:10" x14ac:dyDescent="0.25">
      <c r="A578">
        <v>537</v>
      </c>
      <c r="B578" t="s">
        <v>905</v>
      </c>
      <c r="C578">
        <v>521</v>
      </c>
      <c r="D578" t="s">
        <v>188</v>
      </c>
      <c r="E578">
        <v>40513.377268518518</v>
      </c>
      <c r="F578" t="s">
        <v>188</v>
      </c>
      <c r="G578">
        <v>40513.377268518518</v>
      </c>
      <c r="H578" t="s">
        <v>167</v>
      </c>
      <c r="J578" t="str">
        <f t="shared" si="8"/>
        <v>Tetranitromethane</v>
      </c>
    </row>
    <row r="579" spans="1:10" x14ac:dyDescent="0.25">
      <c r="A579">
        <v>207</v>
      </c>
      <c r="B579" t="s">
        <v>905</v>
      </c>
      <c r="C579">
        <v>522</v>
      </c>
      <c r="D579" t="s">
        <v>188</v>
      </c>
      <c r="E579">
        <v>40513.377256944441</v>
      </c>
      <c r="F579" t="s">
        <v>188</v>
      </c>
      <c r="G579">
        <v>40513.377256944441</v>
      </c>
      <c r="H579" t="s">
        <v>167</v>
      </c>
      <c r="J579" t="str">
        <f t="shared" ref="J579:J632" si="9">LOOKUP(,0/(C579=HAZD_ID),HAZD_NAME)</f>
        <v>Tetrasodium pyrophosphate</v>
      </c>
    </row>
    <row r="580" spans="1:10" x14ac:dyDescent="0.25">
      <c r="A580">
        <v>529</v>
      </c>
      <c r="B580" t="s">
        <v>905</v>
      </c>
      <c r="C580">
        <v>523</v>
      </c>
      <c r="D580" t="s">
        <v>188</v>
      </c>
      <c r="E580">
        <v>40513.377268518518</v>
      </c>
      <c r="F580" t="s">
        <v>188</v>
      </c>
      <c r="G580">
        <v>40513.377268518518</v>
      </c>
      <c r="H580" t="s">
        <v>167</v>
      </c>
      <c r="J580" t="str">
        <f t="shared" si="9"/>
        <v>Tetryl (2,4,6-Trinitrophenyl methylnitramine)</v>
      </c>
    </row>
    <row r="581" spans="1:10" x14ac:dyDescent="0.25">
      <c r="A581">
        <v>376</v>
      </c>
      <c r="B581" t="s">
        <v>905</v>
      </c>
      <c r="C581">
        <v>524</v>
      </c>
      <c r="D581" t="s">
        <v>188</v>
      </c>
      <c r="E581">
        <v>40513.377256944441</v>
      </c>
      <c r="F581" t="s">
        <v>188</v>
      </c>
      <c r="G581">
        <v>40513.377256944441</v>
      </c>
      <c r="H581" t="s">
        <v>167</v>
      </c>
      <c r="J581" t="str">
        <f t="shared" si="9"/>
        <v>Thallium, elemental and soluble compounds, as Ti</v>
      </c>
    </row>
    <row r="582" spans="1:10" x14ac:dyDescent="0.25">
      <c r="A582">
        <v>111</v>
      </c>
      <c r="B582" t="s">
        <v>905</v>
      </c>
      <c r="C582">
        <v>526</v>
      </c>
      <c r="D582" t="s">
        <v>188</v>
      </c>
      <c r="E582">
        <v>40513.377245370371</v>
      </c>
      <c r="F582" t="s">
        <v>188</v>
      </c>
      <c r="G582">
        <v>40513.377245370371</v>
      </c>
      <c r="H582" t="s">
        <v>167</v>
      </c>
      <c r="J582" t="str">
        <f t="shared" si="9"/>
        <v>Thioglycolic acid</v>
      </c>
    </row>
    <row r="583" spans="1:10" x14ac:dyDescent="0.25">
      <c r="A583">
        <v>420</v>
      </c>
      <c r="B583" t="s">
        <v>905</v>
      </c>
      <c r="C583">
        <v>527</v>
      </c>
      <c r="D583" t="s">
        <v>188</v>
      </c>
      <c r="E583">
        <v>40513.377256944441</v>
      </c>
      <c r="F583" t="s">
        <v>188</v>
      </c>
      <c r="G583">
        <v>40513.377256944441</v>
      </c>
      <c r="H583" t="s">
        <v>167</v>
      </c>
      <c r="J583" t="str">
        <f t="shared" si="9"/>
        <v>Thioyl chloride</v>
      </c>
    </row>
    <row r="584" spans="1:10" x14ac:dyDescent="0.25">
      <c r="A584">
        <v>473</v>
      </c>
      <c r="B584" t="s">
        <v>905</v>
      </c>
      <c r="C584">
        <v>528</v>
      </c>
      <c r="D584" t="s">
        <v>188</v>
      </c>
      <c r="E584">
        <v>40513.377268518518</v>
      </c>
      <c r="F584" t="s">
        <v>188</v>
      </c>
      <c r="G584">
        <v>40513.377268518518</v>
      </c>
      <c r="H584" t="s">
        <v>167</v>
      </c>
      <c r="J584" t="str">
        <f t="shared" si="9"/>
        <v>Thiram</v>
      </c>
    </row>
    <row r="585" spans="1:10" x14ac:dyDescent="0.25">
      <c r="A585">
        <v>166</v>
      </c>
      <c r="B585" t="s">
        <v>905</v>
      </c>
      <c r="C585">
        <v>529</v>
      </c>
      <c r="D585" t="s">
        <v>188</v>
      </c>
      <c r="E585">
        <v>40513.377245370371</v>
      </c>
      <c r="F585" t="s">
        <v>188</v>
      </c>
      <c r="G585">
        <v>40513.377245370371</v>
      </c>
      <c r="H585" t="s">
        <v>167</v>
      </c>
      <c r="J585" t="str">
        <f t="shared" si="9"/>
        <v>Tin oxide inorganic compounds, as Sn</v>
      </c>
    </row>
    <row r="586" spans="1:10" x14ac:dyDescent="0.25">
      <c r="A586">
        <v>64</v>
      </c>
      <c r="B586" t="s">
        <v>905</v>
      </c>
      <c r="C586">
        <v>531</v>
      </c>
      <c r="D586" t="s">
        <v>188</v>
      </c>
      <c r="E586">
        <v>40513.377245370371</v>
      </c>
      <c r="F586" t="s">
        <v>188</v>
      </c>
      <c r="G586">
        <v>40513.377245370371</v>
      </c>
      <c r="H586" t="s">
        <v>167</v>
      </c>
      <c r="J586" t="str">
        <f t="shared" si="9"/>
        <v>Tin, Metal</v>
      </c>
    </row>
    <row r="587" spans="1:10" x14ac:dyDescent="0.25">
      <c r="A587">
        <v>325</v>
      </c>
      <c r="B587" t="s">
        <v>905</v>
      </c>
      <c r="C587">
        <v>530</v>
      </c>
      <c r="D587" t="s">
        <v>188</v>
      </c>
      <c r="E587">
        <v>40513.377256944441</v>
      </c>
      <c r="F587" t="s">
        <v>188</v>
      </c>
      <c r="G587">
        <v>40513.377256944441</v>
      </c>
      <c r="H587" t="s">
        <v>167</v>
      </c>
      <c r="J587" t="str">
        <f t="shared" si="9"/>
        <v>Tin, Organic compounds, as Sn</v>
      </c>
    </row>
    <row r="588" spans="1:10" x14ac:dyDescent="0.25">
      <c r="A588">
        <v>384</v>
      </c>
      <c r="B588" t="s">
        <v>905</v>
      </c>
      <c r="C588">
        <v>532</v>
      </c>
      <c r="D588" t="s">
        <v>188</v>
      </c>
      <c r="E588">
        <v>40513.377256944441</v>
      </c>
      <c r="F588" t="s">
        <v>188</v>
      </c>
      <c r="G588">
        <v>40513.377256944441</v>
      </c>
      <c r="H588" t="s">
        <v>167</v>
      </c>
      <c r="J588" t="str">
        <f t="shared" si="9"/>
        <v>Titanium dioxide</v>
      </c>
    </row>
    <row r="589" spans="1:10" x14ac:dyDescent="0.25">
      <c r="A589">
        <v>87</v>
      </c>
      <c r="B589" t="s">
        <v>905</v>
      </c>
      <c r="C589">
        <v>533</v>
      </c>
      <c r="D589" t="s">
        <v>188</v>
      </c>
      <c r="E589">
        <v>40513.377245370371</v>
      </c>
      <c r="F589" t="s">
        <v>188</v>
      </c>
      <c r="G589">
        <v>40513.377245370371</v>
      </c>
      <c r="H589" t="s">
        <v>167</v>
      </c>
      <c r="J589" t="str">
        <f t="shared" si="9"/>
        <v>Toluene (Toluol)</v>
      </c>
    </row>
    <row r="590" spans="1:10" x14ac:dyDescent="0.25">
      <c r="A590">
        <v>424</v>
      </c>
      <c r="B590" t="s">
        <v>905</v>
      </c>
      <c r="C590">
        <v>534</v>
      </c>
      <c r="D590" t="s">
        <v>188</v>
      </c>
      <c r="E590">
        <v>40513.377256944441</v>
      </c>
      <c r="F590" t="s">
        <v>188</v>
      </c>
      <c r="G590">
        <v>40513.377256944441</v>
      </c>
      <c r="H590" t="s">
        <v>167</v>
      </c>
      <c r="J590" t="str">
        <f t="shared" si="9"/>
        <v>Toluene-2,4-diisocyanate (TDI)</v>
      </c>
    </row>
    <row r="591" spans="1:10" x14ac:dyDescent="0.25">
      <c r="A591">
        <v>197</v>
      </c>
      <c r="B591" t="s">
        <v>905</v>
      </c>
      <c r="C591">
        <v>535</v>
      </c>
      <c r="D591" t="s">
        <v>188</v>
      </c>
      <c r="E591">
        <v>40513.377256944441</v>
      </c>
      <c r="F591" t="s">
        <v>188</v>
      </c>
      <c r="G591">
        <v>40513.377256944441</v>
      </c>
      <c r="H591" t="s">
        <v>167</v>
      </c>
      <c r="J591" t="str">
        <f t="shared" si="9"/>
        <v>Toluidine</v>
      </c>
    </row>
    <row r="592" spans="1:10" x14ac:dyDescent="0.25">
      <c r="A592">
        <v>222</v>
      </c>
      <c r="B592" t="s">
        <v>905</v>
      </c>
      <c r="C592">
        <v>597</v>
      </c>
      <c r="D592" t="s">
        <v>188</v>
      </c>
      <c r="E592">
        <v>40513.377256944441</v>
      </c>
      <c r="F592" t="s">
        <v>188</v>
      </c>
      <c r="G592">
        <v>40513.377256944441</v>
      </c>
      <c r="H592" t="s">
        <v>167</v>
      </c>
      <c r="J592" t="str">
        <f t="shared" si="9"/>
        <v>Total Dust</v>
      </c>
    </row>
    <row r="593" spans="1:10" x14ac:dyDescent="0.25">
      <c r="A593">
        <v>346</v>
      </c>
      <c r="B593" t="s">
        <v>905</v>
      </c>
      <c r="C593">
        <v>665</v>
      </c>
      <c r="D593" t="s">
        <v>188</v>
      </c>
      <c r="E593">
        <v>40513.377256944441</v>
      </c>
      <c r="F593" t="s">
        <v>188</v>
      </c>
      <c r="G593">
        <v>40513.377256944441</v>
      </c>
      <c r="H593" t="s">
        <v>167</v>
      </c>
      <c r="J593" t="str">
        <f t="shared" si="9"/>
        <v>Total volatile organic compounds (10.6eV)</v>
      </c>
    </row>
    <row r="594" spans="1:10" x14ac:dyDescent="0.25">
      <c r="A594">
        <v>521</v>
      </c>
      <c r="B594" t="s">
        <v>905</v>
      </c>
      <c r="C594">
        <v>536</v>
      </c>
      <c r="D594" t="s">
        <v>188</v>
      </c>
      <c r="E594">
        <v>40513.377268518518</v>
      </c>
      <c r="F594" t="s">
        <v>188</v>
      </c>
      <c r="G594">
        <v>40513.377268518518</v>
      </c>
      <c r="H594" t="s">
        <v>167</v>
      </c>
      <c r="J594" t="str">
        <f t="shared" si="9"/>
        <v>Tributyl phosphate</v>
      </c>
    </row>
    <row r="595" spans="1:10" x14ac:dyDescent="0.25">
      <c r="A595">
        <v>41</v>
      </c>
      <c r="B595" t="s">
        <v>905</v>
      </c>
      <c r="C595">
        <v>537</v>
      </c>
      <c r="D595" t="s">
        <v>188</v>
      </c>
      <c r="E595">
        <v>40513.377245370371</v>
      </c>
      <c r="F595" t="s">
        <v>188</v>
      </c>
      <c r="G595">
        <v>40513.377245370371</v>
      </c>
      <c r="H595" t="s">
        <v>167</v>
      </c>
      <c r="J595" t="str">
        <f t="shared" si="9"/>
        <v>Trichloroacetic acid</v>
      </c>
    </row>
    <row r="596" spans="1:10" x14ac:dyDescent="0.25">
      <c r="A596">
        <v>239</v>
      </c>
      <c r="B596" t="s">
        <v>905</v>
      </c>
      <c r="C596">
        <v>541</v>
      </c>
      <c r="D596" t="s">
        <v>188</v>
      </c>
      <c r="E596">
        <v>40513.377256944441</v>
      </c>
      <c r="F596" t="s">
        <v>188</v>
      </c>
      <c r="G596">
        <v>40513.377256944441</v>
      </c>
      <c r="H596" t="s">
        <v>167</v>
      </c>
      <c r="J596" t="str">
        <f t="shared" si="9"/>
        <v>Trichloroethylene</v>
      </c>
    </row>
    <row r="597" spans="1:10" x14ac:dyDescent="0.25">
      <c r="A597">
        <v>119</v>
      </c>
      <c r="B597" t="s">
        <v>905</v>
      </c>
      <c r="C597">
        <v>542</v>
      </c>
      <c r="D597" t="s">
        <v>188</v>
      </c>
      <c r="E597">
        <v>40513.377245370371</v>
      </c>
      <c r="F597" t="s">
        <v>188</v>
      </c>
      <c r="G597">
        <v>40513.377245370371</v>
      </c>
      <c r="H597" t="s">
        <v>167</v>
      </c>
      <c r="J597" t="str">
        <f t="shared" si="9"/>
        <v>Trichlorofluoromethane</v>
      </c>
    </row>
    <row r="598" spans="1:10" x14ac:dyDescent="0.25">
      <c r="A598">
        <v>168</v>
      </c>
      <c r="B598" t="s">
        <v>905</v>
      </c>
      <c r="C598">
        <v>543</v>
      </c>
      <c r="D598" t="s">
        <v>188</v>
      </c>
      <c r="E598">
        <v>40513.377245370371</v>
      </c>
      <c r="F598" t="s">
        <v>188</v>
      </c>
      <c r="G598">
        <v>40513.377245370371</v>
      </c>
      <c r="H598" t="s">
        <v>167</v>
      </c>
      <c r="J598" t="str">
        <f t="shared" si="9"/>
        <v>Trichloronaphthalene</v>
      </c>
    </row>
    <row r="599" spans="1:10" x14ac:dyDescent="0.25">
      <c r="A599">
        <v>180</v>
      </c>
      <c r="B599" t="s">
        <v>905</v>
      </c>
      <c r="C599">
        <v>546</v>
      </c>
      <c r="D599" t="s">
        <v>188</v>
      </c>
      <c r="E599">
        <v>40513.377256944441</v>
      </c>
      <c r="F599" t="s">
        <v>188</v>
      </c>
      <c r="G599">
        <v>40513.377256944441</v>
      </c>
      <c r="H599" t="s">
        <v>167</v>
      </c>
      <c r="J599" t="str">
        <f t="shared" si="9"/>
        <v>Triethanolamine</v>
      </c>
    </row>
    <row r="600" spans="1:10" x14ac:dyDescent="0.25">
      <c r="A600">
        <v>467</v>
      </c>
      <c r="B600" t="s">
        <v>905</v>
      </c>
      <c r="C600">
        <v>547</v>
      </c>
      <c r="D600" t="s">
        <v>188</v>
      </c>
      <c r="E600">
        <v>40513.377268518518</v>
      </c>
      <c r="F600" t="s">
        <v>188</v>
      </c>
      <c r="G600">
        <v>40513.377268518518</v>
      </c>
      <c r="H600" t="s">
        <v>167</v>
      </c>
      <c r="J600" t="str">
        <f t="shared" si="9"/>
        <v>Triethylamine</v>
      </c>
    </row>
    <row r="601" spans="1:10" x14ac:dyDescent="0.25">
      <c r="A601">
        <v>36</v>
      </c>
      <c r="B601" t="s">
        <v>905</v>
      </c>
      <c r="C601">
        <v>548</v>
      </c>
      <c r="D601" t="s">
        <v>188</v>
      </c>
      <c r="E601">
        <v>40513.377245370371</v>
      </c>
      <c r="F601" t="s">
        <v>188</v>
      </c>
      <c r="G601">
        <v>40513.377245370371</v>
      </c>
      <c r="H601" t="s">
        <v>167</v>
      </c>
      <c r="J601" t="str">
        <f t="shared" si="9"/>
        <v>Trifluorobromomethane</v>
      </c>
    </row>
    <row r="602" spans="1:10" x14ac:dyDescent="0.25">
      <c r="A602">
        <v>352</v>
      </c>
      <c r="B602" t="s">
        <v>905</v>
      </c>
      <c r="C602">
        <v>549</v>
      </c>
      <c r="D602" t="s">
        <v>188</v>
      </c>
      <c r="E602">
        <v>40513.377256944441</v>
      </c>
      <c r="F602" t="s">
        <v>188</v>
      </c>
      <c r="G602">
        <v>40513.377256944441</v>
      </c>
      <c r="H602" t="s">
        <v>167</v>
      </c>
      <c r="J602" t="str">
        <f t="shared" si="9"/>
        <v>Trimellitic anhydride</v>
      </c>
    </row>
    <row r="603" spans="1:10" x14ac:dyDescent="0.25">
      <c r="A603">
        <v>510</v>
      </c>
      <c r="B603" t="s">
        <v>905</v>
      </c>
      <c r="C603">
        <v>551</v>
      </c>
      <c r="D603" t="s">
        <v>188</v>
      </c>
      <c r="E603">
        <v>40513.377268518518</v>
      </c>
      <c r="F603" t="s">
        <v>188</v>
      </c>
      <c r="G603">
        <v>40513.377268518518</v>
      </c>
      <c r="H603" t="s">
        <v>167</v>
      </c>
      <c r="J603" t="str">
        <f t="shared" si="9"/>
        <v>Trimethyl benzene</v>
      </c>
    </row>
    <row r="604" spans="1:10" x14ac:dyDescent="0.25">
      <c r="A604">
        <v>215</v>
      </c>
      <c r="B604" t="s">
        <v>905</v>
      </c>
      <c r="C604">
        <v>552</v>
      </c>
      <c r="D604" t="s">
        <v>188</v>
      </c>
      <c r="E604">
        <v>40513.377256944441</v>
      </c>
      <c r="F604" t="s">
        <v>188</v>
      </c>
      <c r="G604">
        <v>40513.377256944441</v>
      </c>
      <c r="H604" t="s">
        <v>167</v>
      </c>
      <c r="J604" t="str">
        <f t="shared" si="9"/>
        <v>Trimethyl phosphite</v>
      </c>
    </row>
    <row r="605" spans="1:10" x14ac:dyDescent="0.25">
      <c r="A605">
        <v>107</v>
      </c>
      <c r="B605" t="s">
        <v>905</v>
      </c>
      <c r="C605">
        <v>550</v>
      </c>
      <c r="D605" t="s">
        <v>188</v>
      </c>
      <c r="E605">
        <v>40513.377245370371</v>
      </c>
      <c r="F605" t="s">
        <v>188</v>
      </c>
      <c r="G605">
        <v>40513.377245370371</v>
      </c>
      <c r="H605" t="s">
        <v>167</v>
      </c>
      <c r="J605" t="str">
        <f t="shared" si="9"/>
        <v>Trimethylamine</v>
      </c>
    </row>
    <row r="606" spans="1:10" x14ac:dyDescent="0.25">
      <c r="A606">
        <v>104</v>
      </c>
      <c r="B606" t="s">
        <v>905</v>
      </c>
      <c r="C606">
        <v>554</v>
      </c>
      <c r="D606" t="s">
        <v>188</v>
      </c>
      <c r="E606">
        <v>40513.377245370371</v>
      </c>
      <c r="F606" t="s">
        <v>188</v>
      </c>
      <c r="G606">
        <v>40513.377245370371</v>
      </c>
      <c r="H606" t="s">
        <v>167</v>
      </c>
      <c r="J606" t="str">
        <f t="shared" si="9"/>
        <v>Triorthocresyl phosphate</v>
      </c>
    </row>
    <row r="607" spans="1:10" x14ac:dyDescent="0.25">
      <c r="A607">
        <v>487</v>
      </c>
      <c r="B607" t="s">
        <v>905</v>
      </c>
      <c r="C607">
        <v>555</v>
      </c>
      <c r="D607" t="s">
        <v>188</v>
      </c>
      <c r="E607">
        <v>40513.377268518518</v>
      </c>
      <c r="F607" t="s">
        <v>188</v>
      </c>
      <c r="G607">
        <v>40513.377268518518</v>
      </c>
      <c r="H607" t="s">
        <v>167</v>
      </c>
      <c r="J607" t="str">
        <f t="shared" si="9"/>
        <v>Triphenyl amine</v>
      </c>
    </row>
    <row r="608" spans="1:10" x14ac:dyDescent="0.25">
      <c r="A608">
        <v>188</v>
      </c>
      <c r="B608" t="s">
        <v>905</v>
      </c>
      <c r="C608">
        <v>556</v>
      </c>
      <c r="D608" t="s">
        <v>188</v>
      </c>
      <c r="E608">
        <v>40513.377256944441</v>
      </c>
      <c r="F608" t="s">
        <v>188</v>
      </c>
      <c r="G608">
        <v>40513.377256944441</v>
      </c>
      <c r="H608" t="s">
        <v>167</v>
      </c>
      <c r="J608" t="str">
        <f t="shared" si="9"/>
        <v>Triphenyl phosphate</v>
      </c>
    </row>
    <row r="609" spans="1:10" x14ac:dyDescent="0.25">
      <c r="A609">
        <v>441</v>
      </c>
      <c r="B609" t="s">
        <v>905</v>
      </c>
      <c r="C609">
        <v>557</v>
      </c>
      <c r="D609" t="s">
        <v>188</v>
      </c>
      <c r="E609">
        <v>40513.377256944441</v>
      </c>
      <c r="F609" t="s">
        <v>188</v>
      </c>
      <c r="G609">
        <v>40513.377256944441</v>
      </c>
      <c r="H609" t="s">
        <v>167</v>
      </c>
      <c r="J609" t="str">
        <f t="shared" si="9"/>
        <v>Tungsten, as W, Insoluble compounds</v>
      </c>
    </row>
    <row r="610" spans="1:10" x14ac:dyDescent="0.25">
      <c r="A610">
        <v>116</v>
      </c>
      <c r="B610" t="s">
        <v>905</v>
      </c>
      <c r="C610">
        <v>558</v>
      </c>
      <c r="D610" t="s">
        <v>188</v>
      </c>
      <c r="E610">
        <v>40513.377245370371</v>
      </c>
      <c r="F610" t="s">
        <v>188</v>
      </c>
      <c r="G610">
        <v>40513.377245370371</v>
      </c>
      <c r="H610" t="s">
        <v>167</v>
      </c>
      <c r="J610" t="str">
        <f t="shared" si="9"/>
        <v>Tungsten, as W, Soluble compounds</v>
      </c>
    </row>
    <row r="611" spans="1:10" x14ac:dyDescent="0.25">
      <c r="A611">
        <v>344</v>
      </c>
      <c r="B611" t="s">
        <v>905</v>
      </c>
      <c r="C611">
        <v>559</v>
      </c>
      <c r="D611" t="s">
        <v>188</v>
      </c>
      <c r="E611">
        <v>40513.377256944441</v>
      </c>
      <c r="F611" t="s">
        <v>188</v>
      </c>
      <c r="G611">
        <v>40513.377256944441</v>
      </c>
      <c r="H611" t="s">
        <v>167</v>
      </c>
      <c r="J611" t="str">
        <f t="shared" si="9"/>
        <v>Turpentine</v>
      </c>
    </row>
    <row r="612" spans="1:10" x14ac:dyDescent="0.25">
      <c r="A612">
        <v>307</v>
      </c>
      <c r="B612" t="s">
        <v>905</v>
      </c>
      <c r="C612">
        <v>560</v>
      </c>
      <c r="D612" t="s">
        <v>188</v>
      </c>
      <c r="E612">
        <v>40513.377256944441</v>
      </c>
      <c r="F612" t="s">
        <v>188</v>
      </c>
      <c r="G612">
        <v>40513.377256944441</v>
      </c>
      <c r="H612" t="s">
        <v>167</v>
      </c>
      <c r="J612" t="str">
        <f t="shared" si="9"/>
        <v>Uranium Soluble and Insoluble compounds, as U</v>
      </c>
    </row>
    <row r="613" spans="1:10" x14ac:dyDescent="0.25">
      <c r="A613">
        <v>63</v>
      </c>
      <c r="B613" t="s">
        <v>905</v>
      </c>
      <c r="C613">
        <v>562</v>
      </c>
      <c r="D613" t="s">
        <v>188</v>
      </c>
      <c r="E613">
        <v>40513.377245370371</v>
      </c>
      <c r="F613" t="s">
        <v>188</v>
      </c>
      <c r="G613">
        <v>40513.377245370371</v>
      </c>
      <c r="H613" t="s">
        <v>167</v>
      </c>
      <c r="J613" t="str">
        <f t="shared" si="9"/>
        <v>Vanadium pentoxide Respirable dust or fume</v>
      </c>
    </row>
    <row r="614" spans="1:10" x14ac:dyDescent="0.25">
      <c r="A614">
        <v>392</v>
      </c>
      <c r="B614" t="s">
        <v>905</v>
      </c>
      <c r="C614">
        <v>563</v>
      </c>
      <c r="D614" t="s">
        <v>188</v>
      </c>
      <c r="E614">
        <v>40513.377256944441</v>
      </c>
      <c r="F614" t="s">
        <v>188</v>
      </c>
      <c r="G614">
        <v>40513.377256944441</v>
      </c>
      <c r="H614" t="s">
        <v>167</v>
      </c>
      <c r="J614" t="str">
        <f t="shared" si="9"/>
        <v>Vegetable oil mists</v>
      </c>
    </row>
    <row r="615" spans="1:10" x14ac:dyDescent="0.25">
      <c r="A615">
        <v>512</v>
      </c>
      <c r="B615" t="s">
        <v>905</v>
      </c>
      <c r="C615">
        <v>564</v>
      </c>
      <c r="D615" t="s">
        <v>188</v>
      </c>
      <c r="E615">
        <v>40513.377268518518</v>
      </c>
      <c r="F615" t="s">
        <v>188</v>
      </c>
      <c r="G615">
        <v>40513.377268518518</v>
      </c>
      <c r="H615" t="s">
        <v>167</v>
      </c>
      <c r="J615" t="str">
        <f t="shared" si="9"/>
        <v>Vinyl acetate</v>
      </c>
    </row>
    <row r="616" spans="1:10" x14ac:dyDescent="0.25">
      <c r="A616">
        <v>227</v>
      </c>
      <c r="B616" t="s">
        <v>905</v>
      </c>
      <c r="C616">
        <v>565</v>
      </c>
      <c r="D616" t="s">
        <v>188</v>
      </c>
      <c r="E616">
        <v>40513.377256944441</v>
      </c>
      <c r="F616" t="s">
        <v>188</v>
      </c>
      <c r="G616">
        <v>40513.377256944441</v>
      </c>
      <c r="H616" t="s">
        <v>167</v>
      </c>
      <c r="J616" t="str">
        <f t="shared" si="9"/>
        <v>Vinyl bromide</v>
      </c>
    </row>
    <row r="617" spans="1:10" x14ac:dyDescent="0.25">
      <c r="A617">
        <v>598</v>
      </c>
      <c r="B617" t="s">
        <v>905</v>
      </c>
      <c r="C617">
        <v>566</v>
      </c>
      <c r="D617" t="s">
        <v>188</v>
      </c>
      <c r="E617">
        <v>40513.377268518518</v>
      </c>
      <c r="F617" t="s">
        <v>188</v>
      </c>
      <c r="G617">
        <v>40513.377268518518</v>
      </c>
      <c r="H617" t="s">
        <v>167</v>
      </c>
      <c r="J617" t="str">
        <f t="shared" si="9"/>
        <v>Vinyl chloride (Chloroethylene)</v>
      </c>
    </row>
    <row r="618" spans="1:10" x14ac:dyDescent="0.25">
      <c r="A618">
        <v>295</v>
      </c>
      <c r="B618" t="s">
        <v>905</v>
      </c>
      <c r="C618">
        <v>567</v>
      </c>
      <c r="D618" t="s">
        <v>188</v>
      </c>
      <c r="E618">
        <v>40513.377256944441</v>
      </c>
      <c r="F618" t="s">
        <v>188</v>
      </c>
      <c r="G618">
        <v>40513.377256944441</v>
      </c>
      <c r="H618" t="s">
        <v>167</v>
      </c>
      <c r="J618" t="str">
        <f t="shared" si="9"/>
        <v>Vinyl cyclohexene dioxide</v>
      </c>
    </row>
    <row r="619" spans="1:10" x14ac:dyDescent="0.25">
      <c r="A619">
        <v>244</v>
      </c>
      <c r="B619" t="s">
        <v>905</v>
      </c>
      <c r="C619">
        <v>569</v>
      </c>
      <c r="D619" t="s">
        <v>188</v>
      </c>
      <c r="E619">
        <v>40513.377256944441</v>
      </c>
      <c r="F619" t="s">
        <v>188</v>
      </c>
      <c r="G619">
        <v>40513.377256944441</v>
      </c>
      <c r="H619" t="s">
        <v>167</v>
      </c>
      <c r="J619" t="str">
        <f t="shared" si="9"/>
        <v>Vinyl toluene</v>
      </c>
    </row>
    <row r="620" spans="1:10" x14ac:dyDescent="0.25">
      <c r="A620">
        <v>623</v>
      </c>
      <c r="B620" t="s">
        <v>905</v>
      </c>
      <c r="C620">
        <v>568</v>
      </c>
      <c r="D620" t="s">
        <v>188</v>
      </c>
      <c r="E620">
        <v>40513.377268518518</v>
      </c>
      <c r="F620" t="s">
        <v>188</v>
      </c>
      <c r="G620">
        <v>40513.377268518518</v>
      </c>
      <c r="H620" t="s">
        <v>167</v>
      </c>
      <c r="J620" t="str">
        <f t="shared" si="9"/>
        <v>Vinylidene chloride (1,1-Dichloroethylene)</v>
      </c>
    </row>
    <row r="621" spans="1:10" x14ac:dyDescent="0.25">
      <c r="A621">
        <v>437</v>
      </c>
      <c r="B621" t="s">
        <v>905</v>
      </c>
      <c r="C621">
        <v>570</v>
      </c>
      <c r="D621" t="s">
        <v>188</v>
      </c>
      <c r="E621">
        <v>40513.377256944441</v>
      </c>
      <c r="F621" t="s">
        <v>188</v>
      </c>
      <c r="G621">
        <v>40513.377256944441</v>
      </c>
      <c r="H621" t="s">
        <v>167</v>
      </c>
      <c r="J621" t="str">
        <f t="shared" si="9"/>
        <v>Warfarin</v>
      </c>
    </row>
    <row r="622" spans="1:10" x14ac:dyDescent="0.25">
      <c r="A622">
        <v>151</v>
      </c>
      <c r="B622" t="s">
        <v>905</v>
      </c>
      <c r="C622">
        <v>571</v>
      </c>
      <c r="D622" t="s">
        <v>188</v>
      </c>
      <c r="E622">
        <v>40513.377245370371</v>
      </c>
      <c r="F622" t="s">
        <v>188</v>
      </c>
      <c r="G622">
        <v>40513.377245370371</v>
      </c>
      <c r="H622" t="s">
        <v>167</v>
      </c>
      <c r="J622" t="str">
        <f t="shared" si="9"/>
        <v>Welding fumes</v>
      </c>
    </row>
    <row r="623" spans="1:10" x14ac:dyDescent="0.25">
      <c r="A623">
        <v>136</v>
      </c>
      <c r="B623" t="s">
        <v>905</v>
      </c>
      <c r="C623">
        <v>572</v>
      </c>
      <c r="D623" t="s">
        <v>188</v>
      </c>
      <c r="E623">
        <v>40513.377245370371</v>
      </c>
      <c r="F623" t="s">
        <v>188</v>
      </c>
      <c r="G623">
        <v>40513.377245370371</v>
      </c>
      <c r="H623" t="s">
        <v>167</v>
      </c>
      <c r="J623" t="str">
        <f t="shared" si="9"/>
        <v>Wood dust, Hard wood</v>
      </c>
    </row>
    <row r="624" spans="1:10" x14ac:dyDescent="0.25">
      <c r="A624">
        <v>246</v>
      </c>
      <c r="B624" t="s">
        <v>905</v>
      </c>
      <c r="C624">
        <v>573</v>
      </c>
      <c r="D624" t="s">
        <v>188</v>
      </c>
      <c r="E624">
        <v>40513.377256944441</v>
      </c>
      <c r="F624" t="s">
        <v>188</v>
      </c>
      <c r="G624">
        <v>40513.377256944441</v>
      </c>
      <c r="H624" t="s">
        <v>167</v>
      </c>
      <c r="J624" t="str">
        <f t="shared" si="9"/>
        <v>Wood dust, Soft wood</v>
      </c>
    </row>
    <row r="625" spans="1:10" x14ac:dyDescent="0.25">
      <c r="A625">
        <v>572</v>
      </c>
      <c r="B625" t="s">
        <v>905</v>
      </c>
      <c r="C625">
        <v>574</v>
      </c>
      <c r="D625" t="s">
        <v>188</v>
      </c>
      <c r="E625">
        <v>40513.377268518518</v>
      </c>
      <c r="F625" t="s">
        <v>188</v>
      </c>
      <c r="G625">
        <v>40513.377268518518</v>
      </c>
      <c r="H625" t="s">
        <v>167</v>
      </c>
      <c r="J625" t="str">
        <f t="shared" si="9"/>
        <v>Xylene</v>
      </c>
    </row>
    <row r="626" spans="1:10" x14ac:dyDescent="0.25">
      <c r="A626">
        <v>372</v>
      </c>
      <c r="B626" t="s">
        <v>905</v>
      </c>
      <c r="C626">
        <v>576</v>
      </c>
      <c r="D626" t="s">
        <v>188</v>
      </c>
      <c r="E626">
        <v>40513.377256944441</v>
      </c>
      <c r="F626" t="s">
        <v>188</v>
      </c>
      <c r="G626">
        <v>40513.377256944441</v>
      </c>
      <c r="H626" t="s">
        <v>167</v>
      </c>
      <c r="J626" t="str">
        <f t="shared" si="9"/>
        <v>Xylidine (dimethylaminobenzene)</v>
      </c>
    </row>
    <row r="627" spans="1:10" x14ac:dyDescent="0.25">
      <c r="A627">
        <v>96</v>
      </c>
      <c r="B627" t="s">
        <v>905</v>
      </c>
      <c r="C627">
        <v>577</v>
      </c>
      <c r="D627" t="s">
        <v>188</v>
      </c>
      <c r="E627">
        <v>40513.377245370371</v>
      </c>
      <c r="F627" t="s">
        <v>188</v>
      </c>
      <c r="G627">
        <v>40513.377245370371</v>
      </c>
      <c r="H627" t="s">
        <v>167</v>
      </c>
      <c r="J627" t="str">
        <f t="shared" si="9"/>
        <v>Yttrium metal and compounds, as Y</v>
      </c>
    </row>
    <row r="628" spans="1:10" x14ac:dyDescent="0.25">
      <c r="A628">
        <v>423</v>
      </c>
      <c r="B628" t="s">
        <v>905</v>
      </c>
      <c r="C628">
        <v>578</v>
      </c>
      <c r="D628" t="s">
        <v>188</v>
      </c>
      <c r="E628">
        <v>40513.377256944441</v>
      </c>
      <c r="F628" t="s">
        <v>188</v>
      </c>
      <c r="G628">
        <v>40513.377256944441</v>
      </c>
      <c r="H628" t="s">
        <v>167</v>
      </c>
      <c r="J628" t="str">
        <f t="shared" si="9"/>
        <v>Zinc chloride fume</v>
      </c>
    </row>
    <row r="629" spans="1:10" x14ac:dyDescent="0.25">
      <c r="A629">
        <v>123</v>
      </c>
      <c r="B629" t="s">
        <v>905</v>
      </c>
      <c r="C629">
        <v>579</v>
      </c>
      <c r="D629" t="s">
        <v>188</v>
      </c>
      <c r="E629">
        <v>40513.377245370371</v>
      </c>
      <c r="F629" t="s">
        <v>188</v>
      </c>
      <c r="G629">
        <v>40513.377245370371</v>
      </c>
      <c r="H629" t="s">
        <v>167</v>
      </c>
      <c r="J629" t="str">
        <f t="shared" si="9"/>
        <v>Zinc chromates, as Cr</v>
      </c>
    </row>
    <row r="630" spans="1:10" x14ac:dyDescent="0.25">
      <c r="A630">
        <v>357</v>
      </c>
      <c r="B630" t="s">
        <v>905</v>
      </c>
      <c r="C630">
        <v>581</v>
      </c>
      <c r="D630" t="s">
        <v>188</v>
      </c>
      <c r="E630">
        <v>40513.377256944441</v>
      </c>
      <c r="F630" t="s">
        <v>188</v>
      </c>
      <c r="G630">
        <v>40513.377256944441</v>
      </c>
      <c r="H630" t="s">
        <v>167</v>
      </c>
      <c r="J630" t="str">
        <f t="shared" si="9"/>
        <v>Zinc oxide, Dust</v>
      </c>
    </row>
    <row r="631" spans="1:10" x14ac:dyDescent="0.25">
      <c r="A631">
        <v>74</v>
      </c>
      <c r="B631" t="s">
        <v>905</v>
      </c>
      <c r="C631">
        <v>580</v>
      </c>
      <c r="D631" t="s">
        <v>188</v>
      </c>
      <c r="E631">
        <v>40513.377245370371</v>
      </c>
      <c r="F631" t="s">
        <v>188</v>
      </c>
      <c r="G631">
        <v>40513.377245370371</v>
      </c>
      <c r="H631" t="s">
        <v>167</v>
      </c>
      <c r="J631" t="str">
        <f t="shared" si="9"/>
        <v>Zinc oxide, Fume</v>
      </c>
    </row>
    <row r="632" spans="1:10" x14ac:dyDescent="0.25">
      <c r="A632">
        <v>583</v>
      </c>
      <c r="B632" t="s">
        <v>905</v>
      </c>
      <c r="C632">
        <v>582</v>
      </c>
      <c r="D632" t="s">
        <v>188</v>
      </c>
      <c r="E632">
        <v>40513.377268518518</v>
      </c>
      <c r="F632" t="s">
        <v>188</v>
      </c>
      <c r="G632">
        <v>40513.377268518518</v>
      </c>
      <c r="H632" t="s">
        <v>167</v>
      </c>
      <c r="J632" t="str">
        <f t="shared" si="9"/>
        <v>Zirconium and compounds, as Zr</v>
      </c>
    </row>
  </sheetData>
  <sheetProtection algorithmName="SHA-512" hashValue="uT276CvllD428tYmHnJH5cWhsWoUS/s5M/UNuj4OT0hteQJ4yW1oW9QlvpV0QrXKUjqJDCjov43DZydALchZHQ==" saltValue="gDyGc+WpaVNj/O5byPkFEA==" spinCount="100000" sheet="1" selectLockedCells="1" selectUnlockedCells="1"/>
  <sortState ref="A3:BE632">
    <sortCondition ref="J3:J63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workbookViewId="0">
      <selection activeCell="B4" sqref="B4"/>
    </sheetView>
  </sheetViews>
  <sheetFormatPr defaultRowHeight="15" x14ac:dyDescent="0.25"/>
  <cols>
    <col min="1" max="1" width="32" bestFit="1" customWidth="1"/>
    <col min="2" max="2" width="34.42578125" bestFit="1" customWidth="1"/>
  </cols>
  <sheetData>
    <row r="1" spans="1:4" x14ac:dyDescent="0.25">
      <c r="A1" s="3" t="s">
        <v>5</v>
      </c>
      <c r="D1" s="3" t="s">
        <v>909</v>
      </c>
    </row>
    <row r="2" spans="1:4" ht="18.75" x14ac:dyDescent="0.3">
      <c r="A2" s="6">
        <f ca="1">'Hyg Toxic Substances Monitor Rp'!AX529</f>
        <v>2</v>
      </c>
      <c r="D2" s="6">
        <f>'Hyg Toxic Substances Monitor Rp'!E529</f>
        <v>0</v>
      </c>
    </row>
    <row r="4" spans="1:4" x14ac:dyDescent="0.25">
      <c r="A4" s="8" t="s">
        <v>880</v>
      </c>
      <c r="B4" s="8" t="s">
        <v>1167</v>
      </c>
    </row>
    <row r="5" spans="1:4" x14ac:dyDescent="0.25">
      <c r="A5" t="s">
        <v>75</v>
      </c>
      <c r="B5" t="s">
        <v>1165</v>
      </c>
    </row>
    <row r="6" spans="1:4" x14ac:dyDescent="0.25">
      <c r="A6" t="s">
        <v>881</v>
      </c>
      <c r="B6" t="s">
        <v>1166</v>
      </c>
    </row>
    <row r="9" spans="1:4" x14ac:dyDescent="0.25">
      <c r="A9" s="8" t="s">
        <v>882</v>
      </c>
      <c r="B9" s="8" t="s">
        <v>1175</v>
      </c>
    </row>
    <row r="10" spans="1:4" x14ac:dyDescent="0.25">
      <c r="A10" t="s">
        <v>889</v>
      </c>
      <c r="B10" t="s">
        <v>1174</v>
      </c>
    </row>
    <row r="11" spans="1:4" x14ac:dyDescent="0.25">
      <c r="A11" t="s">
        <v>886</v>
      </c>
      <c r="B11" t="s">
        <v>1171</v>
      </c>
    </row>
    <row r="12" spans="1:4" x14ac:dyDescent="0.25">
      <c r="A12" t="s">
        <v>887</v>
      </c>
      <c r="B12" t="s">
        <v>1172</v>
      </c>
    </row>
    <row r="13" spans="1:4" x14ac:dyDescent="0.25">
      <c r="A13" t="s">
        <v>885</v>
      </c>
      <c r="B13" t="s">
        <v>1170</v>
      </c>
    </row>
    <row r="14" spans="1:4" x14ac:dyDescent="0.25">
      <c r="A14" t="s">
        <v>883</v>
      </c>
      <c r="B14" t="s">
        <v>1168</v>
      </c>
    </row>
    <row r="15" spans="1:4" x14ac:dyDescent="0.25">
      <c r="A15" t="s">
        <v>888</v>
      </c>
      <c r="B15" t="s">
        <v>1173</v>
      </c>
    </row>
    <row r="16" spans="1:4" x14ac:dyDescent="0.25">
      <c r="A16" t="s">
        <v>884</v>
      </c>
      <c r="B16" t="s">
        <v>1169</v>
      </c>
    </row>
    <row r="19" spans="1:2" x14ac:dyDescent="0.25">
      <c r="A19" s="8" t="s">
        <v>4</v>
      </c>
      <c r="B19" s="8" t="s">
        <v>1246</v>
      </c>
    </row>
    <row r="20" spans="1:2" x14ac:dyDescent="0.25">
      <c r="A20" t="s">
        <v>7</v>
      </c>
      <c r="B20" t="s">
        <v>1176</v>
      </c>
    </row>
    <row r="21" spans="1:2" x14ac:dyDescent="0.25">
      <c r="A21" t="s">
        <v>8</v>
      </c>
      <c r="B21" t="s">
        <v>1177</v>
      </c>
    </row>
    <row r="22" spans="1:2" x14ac:dyDescent="0.25">
      <c r="A22" t="s">
        <v>9</v>
      </c>
      <c r="B22" t="s">
        <v>1178</v>
      </c>
    </row>
    <row r="23" spans="1:2" x14ac:dyDescent="0.25">
      <c r="A23" t="s">
        <v>10</v>
      </c>
      <c r="B23" t="s">
        <v>1179</v>
      </c>
    </row>
    <row r="24" spans="1:2" x14ac:dyDescent="0.25">
      <c r="A24" t="s">
        <v>11</v>
      </c>
      <c r="B24" t="s">
        <v>1180</v>
      </c>
    </row>
    <row r="25" spans="1:2" x14ac:dyDescent="0.25">
      <c r="A25" t="s">
        <v>16</v>
      </c>
      <c r="B25" t="s">
        <v>1181</v>
      </c>
    </row>
    <row r="26" spans="1:2" x14ac:dyDescent="0.25">
      <c r="A26" t="s">
        <v>12</v>
      </c>
      <c r="B26" t="s">
        <v>1182</v>
      </c>
    </row>
    <row r="27" spans="1:2" x14ac:dyDescent="0.25">
      <c r="A27" t="s">
        <v>13</v>
      </c>
      <c r="B27" t="s">
        <v>1183</v>
      </c>
    </row>
    <row r="28" spans="1:2" x14ac:dyDescent="0.25">
      <c r="A28" t="s">
        <v>14</v>
      </c>
      <c r="B28" t="s">
        <v>1184</v>
      </c>
    </row>
    <row r="29" spans="1:2" x14ac:dyDescent="0.25">
      <c r="A29" t="s">
        <v>50</v>
      </c>
      <c r="B29" t="s">
        <v>1185</v>
      </c>
    </row>
    <row r="30" spans="1:2" x14ac:dyDescent="0.25">
      <c r="A30" t="s">
        <v>15</v>
      </c>
      <c r="B30" t="s">
        <v>1186</v>
      </c>
    </row>
    <row r="31" spans="1:2" x14ac:dyDescent="0.25">
      <c r="A31" t="s">
        <v>17</v>
      </c>
      <c r="B31" t="s">
        <v>1187</v>
      </c>
    </row>
    <row r="32" spans="1:2" x14ac:dyDescent="0.25">
      <c r="A32" t="s">
        <v>74</v>
      </c>
      <c r="B32" t="s">
        <v>1188</v>
      </c>
    </row>
    <row r="33" spans="1:2" x14ac:dyDescent="0.25">
      <c r="A33" t="s">
        <v>18</v>
      </c>
      <c r="B33" t="s">
        <v>1189</v>
      </c>
    </row>
    <row r="34" spans="1:2" x14ac:dyDescent="0.25">
      <c r="A34" t="s">
        <v>19</v>
      </c>
      <c r="B34" t="s">
        <v>1190</v>
      </c>
    </row>
    <row r="35" spans="1:2" x14ac:dyDescent="0.25">
      <c r="A35" t="s">
        <v>20</v>
      </c>
      <c r="B35" t="s">
        <v>1191</v>
      </c>
    </row>
    <row r="36" spans="1:2" x14ac:dyDescent="0.25">
      <c r="A36" t="s">
        <v>21</v>
      </c>
      <c r="B36" t="s">
        <v>1192</v>
      </c>
    </row>
    <row r="37" spans="1:2" x14ac:dyDescent="0.25">
      <c r="A37" t="s">
        <v>22</v>
      </c>
      <c r="B37" t="s">
        <v>1193</v>
      </c>
    </row>
    <row r="38" spans="1:2" x14ac:dyDescent="0.25">
      <c r="A38" t="s">
        <v>24</v>
      </c>
      <c r="B38" t="s">
        <v>1194</v>
      </c>
    </row>
    <row r="39" spans="1:2" x14ac:dyDescent="0.25">
      <c r="A39" t="s">
        <v>23</v>
      </c>
      <c r="B39" t="s">
        <v>1195</v>
      </c>
    </row>
    <row r="40" spans="1:2" x14ac:dyDescent="0.25">
      <c r="A40" t="s">
        <v>25</v>
      </c>
      <c r="B40" t="s">
        <v>1196</v>
      </c>
    </row>
    <row r="41" spans="1:2" x14ac:dyDescent="0.25">
      <c r="A41" t="s">
        <v>26</v>
      </c>
      <c r="B41" t="s">
        <v>1197</v>
      </c>
    </row>
    <row r="42" spans="1:2" x14ac:dyDescent="0.25">
      <c r="A42" t="s">
        <v>27</v>
      </c>
      <c r="B42" t="s">
        <v>1198</v>
      </c>
    </row>
    <row r="43" spans="1:2" x14ac:dyDescent="0.25">
      <c r="A43" t="s">
        <v>28</v>
      </c>
      <c r="B43" t="s">
        <v>1199</v>
      </c>
    </row>
    <row r="44" spans="1:2" x14ac:dyDescent="0.25">
      <c r="A44" t="s">
        <v>29</v>
      </c>
      <c r="B44" t="s">
        <v>1200</v>
      </c>
    </row>
    <row r="45" spans="1:2" x14ac:dyDescent="0.25">
      <c r="A45" t="s">
        <v>30</v>
      </c>
      <c r="B45" t="s">
        <v>1201</v>
      </c>
    </row>
    <row r="46" spans="1:2" x14ac:dyDescent="0.25">
      <c r="A46" t="s">
        <v>31</v>
      </c>
      <c r="B46" t="s">
        <v>1202</v>
      </c>
    </row>
    <row r="47" spans="1:2" x14ac:dyDescent="0.25">
      <c r="A47" t="s">
        <v>32</v>
      </c>
      <c r="B47" t="s">
        <v>1203</v>
      </c>
    </row>
    <row r="48" spans="1:2" x14ac:dyDescent="0.25">
      <c r="A48" t="s">
        <v>33</v>
      </c>
      <c r="B48" t="s">
        <v>1204</v>
      </c>
    </row>
    <row r="49" spans="1:2" x14ac:dyDescent="0.25">
      <c r="A49" t="s">
        <v>34</v>
      </c>
      <c r="B49" t="s">
        <v>1205</v>
      </c>
    </row>
    <row r="50" spans="1:2" x14ac:dyDescent="0.25">
      <c r="A50" t="s">
        <v>35</v>
      </c>
      <c r="B50" t="s">
        <v>1206</v>
      </c>
    </row>
    <row r="51" spans="1:2" x14ac:dyDescent="0.25">
      <c r="A51" t="s">
        <v>37</v>
      </c>
      <c r="B51" t="s">
        <v>1207</v>
      </c>
    </row>
    <row r="52" spans="1:2" x14ac:dyDescent="0.25">
      <c r="A52" t="s">
        <v>36</v>
      </c>
      <c r="B52" t="s">
        <v>1208</v>
      </c>
    </row>
    <row r="53" spans="1:2" x14ac:dyDescent="0.25">
      <c r="A53" t="s">
        <v>38</v>
      </c>
      <c r="B53" t="s">
        <v>1209</v>
      </c>
    </row>
    <row r="54" spans="1:2" x14ac:dyDescent="0.25">
      <c r="A54" t="s">
        <v>40</v>
      </c>
      <c r="B54" t="s">
        <v>1210</v>
      </c>
    </row>
    <row r="55" spans="1:2" x14ac:dyDescent="0.25">
      <c r="A55" t="s">
        <v>39</v>
      </c>
      <c r="B55" t="s">
        <v>1211</v>
      </c>
    </row>
    <row r="56" spans="1:2" x14ac:dyDescent="0.25">
      <c r="A56" t="s">
        <v>42</v>
      </c>
      <c r="B56" t="s">
        <v>1212</v>
      </c>
    </row>
    <row r="57" spans="1:2" x14ac:dyDescent="0.25">
      <c r="A57" t="s">
        <v>43</v>
      </c>
      <c r="B57" t="s">
        <v>1213</v>
      </c>
    </row>
    <row r="58" spans="1:2" x14ac:dyDescent="0.25">
      <c r="A58" t="s">
        <v>44</v>
      </c>
      <c r="B58" t="s">
        <v>1214</v>
      </c>
    </row>
    <row r="59" spans="1:2" x14ac:dyDescent="0.25">
      <c r="A59" t="s">
        <v>45</v>
      </c>
      <c r="B59" t="s">
        <v>1215</v>
      </c>
    </row>
    <row r="60" spans="1:2" x14ac:dyDescent="0.25">
      <c r="A60" t="s">
        <v>46</v>
      </c>
      <c r="B60" t="s">
        <v>1216</v>
      </c>
    </row>
    <row r="61" spans="1:2" x14ac:dyDescent="0.25">
      <c r="A61" t="s">
        <v>47</v>
      </c>
      <c r="B61" t="s">
        <v>1217</v>
      </c>
    </row>
    <row r="62" spans="1:2" x14ac:dyDescent="0.25">
      <c r="A62" t="s">
        <v>48</v>
      </c>
      <c r="B62" t="s">
        <v>1218</v>
      </c>
    </row>
    <row r="63" spans="1:2" x14ac:dyDescent="0.25">
      <c r="A63" t="s">
        <v>49</v>
      </c>
      <c r="B63" t="s">
        <v>1219</v>
      </c>
    </row>
    <row r="64" spans="1:2" x14ac:dyDescent="0.25">
      <c r="A64" t="s">
        <v>6</v>
      </c>
      <c r="B64" t="s">
        <v>1220</v>
      </c>
    </row>
    <row r="65" spans="1:2" x14ac:dyDescent="0.25">
      <c r="A65" t="s">
        <v>51</v>
      </c>
      <c r="B65" t="s">
        <v>1221</v>
      </c>
    </row>
    <row r="66" spans="1:2" x14ac:dyDescent="0.25">
      <c r="A66" t="s">
        <v>52</v>
      </c>
      <c r="B66" t="s">
        <v>1222</v>
      </c>
    </row>
    <row r="67" spans="1:2" x14ac:dyDescent="0.25">
      <c r="A67" t="s">
        <v>53</v>
      </c>
      <c r="B67" t="s">
        <v>1223</v>
      </c>
    </row>
    <row r="68" spans="1:2" x14ac:dyDescent="0.25">
      <c r="A68" t="s">
        <v>54</v>
      </c>
      <c r="B68" t="s">
        <v>1224</v>
      </c>
    </row>
    <row r="69" spans="1:2" x14ac:dyDescent="0.25">
      <c r="A69" t="s">
        <v>55</v>
      </c>
      <c r="B69" t="s">
        <v>1225</v>
      </c>
    </row>
    <row r="70" spans="1:2" x14ac:dyDescent="0.25">
      <c r="A70" t="s">
        <v>59</v>
      </c>
      <c r="B70" t="s">
        <v>1226</v>
      </c>
    </row>
    <row r="71" spans="1:2" x14ac:dyDescent="0.25">
      <c r="A71" t="s">
        <v>56</v>
      </c>
      <c r="B71" t="s">
        <v>1227</v>
      </c>
    </row>
    <row r="72" spans="1:2" x14ac:dyDescent="0.25">
      <c r="A72" t="s">
        <v>58</v>
      </c>
      <c r="B72" t="s">
        <v>1228</v>
      </c>
    </row>
    <row r="73" spans="1:2" x14ac:dyDescent="0.25">
      <c r="A73" t="s">
        <v>57</v>
      </c>
      <c r="B73" t="s">
        <v>1229</v>
      </c>
    </row>
    <row r="74" spans="1:2" x14ac:dyDescent="0.25">
      <c r="A74" t="s">
        <v>41</v>
      </c>
      <c r="B74" t="s">
        <v>1230</v>
      </c>
    </row>
    <row r="75" spans="1:2" x14ac:dyDescent="0.25">
      <c r="A75" t="s">
        <v>60</v>
      </c>
      <c r="B75" t="s">
        <v>1231</v>
      </c>
    </row>
    <row r="76" spans="1:2" x14ac:dyDescent="0.25">
      <c r="A76" t="s">
        <v>61</v>
      </c>
      <c r="B76" t="s">
        <v>1232</v>
      </c>
    </row>
    <row r="77" spans="1:2" x14ac:dyDescent="0.25">
      <c r="A77" t="s">
        <v>62</v>
      </c>
      <c r="B77" t="s">
        <v>1233</v>
      </c>
    </row>
    <row r="78" spans="1:2" x14ac:dyDescent="0.25">
      <c r="A78" t="s">
        <v>63</v>
      </c>
      <c r="B78" t="s">
        <v>1234</v>
      </c>
    </row>
    <row r="79" spans="1:2" x14ac:dyDescent="0.25">
      <c r="A79" t="s">
        <v>64</v>
      </c>
      <c r="B79" t="s">
        <v>1235</v>
      </c>
    </row>
    <row r="80" spans="1:2" x14ac:dyDescent="0.25">
      <c r="A80" t="s">
        <v>65</v>
      </c>
      <c r="B80" t="s">
        <v>1236</v>
      </c>
    </row>
    <row r="81" spans="1:2" x14ac:dyDescent="0.25">
      <c r="A81" t="s">
        <v>66</v>
      </c>
      <c r="B81" t="s">
        <v>1237</v>
      </c>
    </row>
    <row r="82" spans="1:2" x14ac:dyDescent="0.25">
      <c r="A82" t="s">
        <v>67</v>
      </c>
      <c r="B82" t="s">
        <v>1238</v>
      </c>
    </row>
    <row r="83" spans="1:2" x14ac:dyDescent="0.25">
      <c r="A83" t="s">
        <v>68</v>
      </c>
      <c r="B83" t="s">
        <v>1239</v>
      </c>
    </row>
    <row r="84" spans="1:2" x14ac:dyDescent="0.25">
      <c r="A84" t="s">
        <v>69</v>
      </c>
      <c r="B84" t="s">
        <v>1240</v>
      </c>
    </row>
    <row r="85" spans="1:2" x14ac:dyDescent="0.25">
      <c r="A85" t="s">
        <v>73</v>
      </c>
      <c r="B85" t="s">
        <v>1241</v>
      </c>
    </row>
    <row r="86" spans="1:2" x14ac:dyDescent="0.25">
      <c r="A86" t="s">
        <v>70</v>
      </c>
      <c r="B86" t="s">
        <v>1242</v>
      </c>
    </row>
    <row r="87" spans="1:2" x14ac:dyDescent="0.25">
      <c r="A87" t="s">
        <v>71</v>
      </c>
      <c r="B87" t="s">
        <v>1243</v>
      </c>
    </row>
    <row r="88" spans="1:2" x14ac:dyDescent="0.25">
      <c r="A88" t="s">
        <v>72</v>
      </c>
      <c r="B88" t="s">
        <v>1244</v>
      </c>
    </row>
    <row r="89" spans="1:2" x14ac:dyDescent="0.25">
      <c r="A89" t="s">
        <v>2</v>
      </c>
      <c r="B89" t="s">
        <v>1245</v>
      </c>
    </row>
    <row r="93" spans="1:2" x14ac:dyDescent="0.25">
      <c r="A93" s="8" t="s">
        <v>890</v>
      </c>
      <c r="B93" s="8" t="s">
        <v>1254</v>
      </c>
    </row>
    <row r="94" spans="1:2" x14ac:dyDescent="0.25">
      <c r="A94" t="s">
        <v>892</v>
      </c>
      <c r="B94" t="s">
        <v>1252</v>
      </c>
    </row>
    <row r="95" spans="1:2" x14ac:dyDescent="0.25">
      <c r="A95" t="s">
        <v>891</v>
      </c>
      <c r="B95" t="s">
        <v>1251</v>
      </c>
    </row>
    <row r="96" spans="1:2" x14ac:dyDescent="0.25">
      <c r="A96" t="s">
        <v>897</v>
      </c>
      <c r="B96" t="s">
        <v>1250</v>
      </c>
    </row>
    <row r="97" spans="1:5" x14ac:dyDescent="0.25">
      <c r="A97" t="s">
        <v>894</v>
      </c>
      <c r="B97" t="s">
        <v>1247</v>
      </c>
    </row>
    <row r="98" spans="1:5" x14ac:dyDescent="0.25">
      <c r="A98" t="s">
        <v>896</v>
      </c>
      <c r="B98" t="s">
        <v>1249</v>
      </c>
    </row>
    <row r="99" spans="1:5" x14ac:dyDescent="0.25">
      <c r="A99" t="s">
        <v>895</v>
      </c>
      <c r="B99" t="s">
        <v>1248</v>
      </c>
    </row>
    <row r="100" spans="1:5" x14ac:dyDescent="0.25">
      <c r="A100" t="s">
        <v>893</v>
      </c>
      <c r="B100" t="s">
        <v>1253</v>
      </c>
    </row>
    <row r="103" spans="1:5" x14ac:dyDescent="0.25">
      <c r="A103" s="8" t="s">
        <v>898</v>
      </c>
      <c r="B103" s="8" t="s">
        <v>1255</v>
      </c>
      <c r="D103" s="3" t="s">
        <v>907</v>
      </c>
      <c r="E103" s="8"/>
    </row>
    <row r="104" spans="1:5" x14ac:dyDescent="0.25">
      <c r="A104" s="7" t="s">
        <v>899</v>
      </c>
      <c r="B104" t="s">
        <v>1258</v>
      </c>
      <c r="D104">
        <v>1</v>
      </c>
    </row>
    <row r="105" spans="1:5" x14ac:dyDescent="0.25">
      <c r="A105" t="s">
        <v>900</v>
      </c>
      <c r="B105" t="s">
        <v>1256</v>
      </c>
      <c r="D105">
        <v>2</v>
      </c>
    </row>
    <row r="106" spans="1:5" x14ac:dyDescent="0.25">
      <c r="A106" t="s">
        <v>901</v>
      </c>
      <c r="B106" t="s">
        <v>1257</v>
      </c>
      <c r="D106">
        <v>3</v>
      </c>
    </row>
    <row r="107" spans="1:5" x14ac:dyDescent="0.25">
      <c r="D107">
        <v>4</v>
      </c>
    </row>
  </sheetData>
  <sheetProtection algorithmName="SHA-512" hashValue="h0CPvEi+BDiZJbbLtB+1k9zoxUmlE20usZJMHp0hzIvQf16HJCgY5VetAgWKoNnbV3uvszOVcAndPI9TrMt0/w==" saltValue="zb5y1gdReDGnZUUjkY7D1Q==" spinCount="100000" sheet="1" selectLockedCells="1" selectUnlockedCells="1"/>
  <sortState ref="A20:A89">
    <sortCondition ref="A20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AI198"/>
  <sheetViews>
    <sheetView topLeftCell="A26" workbookViewId="0">
      <selection activeCell="F92" sqref="F92"/>
    </sheetView>
  </sheetViews>
  <sheetFormatPr defaultRowHeight="12.75" outlineLevelRow="2" x14ac:dyDescent="0.2"/>
  <cols>
    <col min="1" max="1" width="4" style="102" bestFit="1" customWidth="1"/>
    <col min="2" max="2" width="5.85546875" style="102" customWidth="1"/>
    <col min="3" max="3" width="30.7109375" style="107" customWidth="1"/>
    <col min="4" max="4" width="40.7109375" style="102" customWidth="1"/>
    <col min="5" max="6" width="40.7109375" style="107" customWidth="1"/>
    <col min="7" max="16384" width="9.140625" style="102"/>
  </cols>
  <sheetData>
    <row r="2" spans="1:6" s="105" customFormat="1" collapsed="1" x14ac:dyDescent="0.2">
      <c r="A2" s="105">
        <v>1</v>
      </c>
      <c r="B2" s="105" t="s">
        <v>911</v>
      </c>
      <c r="C2" s="106"/>
      <c r="E2" s="106"/>
      <c r="F2" s="106"/>
    </row>
    <row r="3" spans="1:6" ht="38.25" hidden="1" outlineLevel="1" x14ac:dyDescent="0.2">
      <c r="B3" s="103" t="s">
        <v>917</v>
      </c>
      <c r="C3" s="107" t="s">
        <v>923</v>
      </c>
    </row>
    <row r="4" spans="1:6" ht="25.5" hidden="1" outlineLevel="1" x14ac:dyDescent="0.2">
      <c r="B4" s="103" t="s">
        <v>918</v>
      </c>
      <c r="C4" s="107" t="s">
        <v>916</v>
      </c>
    </row>
    <row r="5" spans="1:6" ht="25.5" hidden="1" outlineLevel="1" x14ac:dyDescent="0.2">
      <c r="B5" s="103" t="s">
        <v>921</v>
      </c>
      <c r="C5" s="107" t="s">
        <v>925</v>
      </c>
    </row>
    <row r="6" spans="1:6" ht="25.5" hidden="1" outlineLevel="1" x14ac:dyDescent="0.2">
      <c r="B6" s="103" t="s">
        <v>927</v>
      </c>
      <c r="C6" s="107" t="s">
        <v>926</v>
      </c>
    </row>
    <row r="7" spans="1:6" ht="25.5" hidden="1" outlineLevel="1" x14ac:dyDescent="0.2">
      <c r="B7" s="103" t="s">
        <v>929</v>
      </c>
      <c r="C7" s="107" t="s">
        <v>928</v>
      </c>
    </row>
    <row r="8" spans="1:6" hidden="1" outlineLevel="1" x14ac:dyDescent="0.2">
      <c r="B8" s="103" t="s">
        <v>931</v>
      </c>
      <c r="C8" s="107" t="s">
        <v>930</v>
      </c>
    </row>
    <row r="9" spans="1:6" hidden="1" outlineLevel="1" x14ac:dyDescent="0.2">
      <c r="B9" s="103"/>
    </row>
    <row r="10" spans="1:6" s="105" customFormat="1" collapsed="1" x14ac:dyDescent="0.2">
      <c r="A10" s="105">
        <v>2</v>
      </c>
      <c r="B10" s="105" t="s">
        <v>912</v>
      </c>
      <c r="C10" s="106"/>
      <c r="E10" s="106"/>
      <c r="F10" s="106"/>
    </row>
    <row r="11" spans="1:6" ht="25.5" hidden="1" outlineLevel="1" x14ac:dyDescent="0.2">
      <c r="B11" s="103" t="s">
        <v>917</v>
      </c>
      <c r="C11" s="107" t="s">
        <v>920</v>
      </c>
    </row>
    <row r="12" spans="1:6" ht="25.5" hidden="1" outlineLevel="1" x14ac:dyDescent="0.2">
      <c r="B12" s="103" t="s">
        <v>918</v>
      </c>
      <c r="C12" s="107" t="s">
        <v>919</v>
      </c>
    </row>
    <row r="13" spans="1:6" ht="51" hidden="1" outlineLevel="1" x14ac:dyDescent="0.2">
      <c r="B13" s="103" t="s">
        <v>921</v>
      </c>
      <c r="C13" s="107" t="s">
        <v>922</v>
      </c>
    </row>
    <row r="14" spans="1:6" ht="25.5" hidden="1" outlineLevel="1" x14ac:dyDescent="0.2">
      <c r="B14" s="103" t="s">
        <v>927</v>
      </c>
      <c r="C14" s="107" t="s">
        <v>925</v>
      </c>
    </row>
    <row r="15" spans="1:6" ht="25.5" hidden="1" outlineLevel="1" x14ac:dyDescent="0.2">
      <c r="B15" s="103" t="s">
        <v>929</v>
      </c>
      <c r="C15" s="107" t="s">
        <v>926</v>
      </c>
    </row>
    <row r="16" spans="1:6" ht="25.5" hidden="1" outlineLevel="1" x14ac:dyDescent="0.2">
      <c r="B16" s="103" t="s">
        <v>931</v>
      </c>
      <c r="C16" s="107" t="s">
        <v>928</v>
      </c>
    </row>
    <row r="17" spans="1:6" hidden="1" outlineLevel="1" x14ac:dyDescent="0.2">
      <c r="B17" s="103" t="s">
        <v>932</v>
      </c>
      <c r="C17" s="107" t="s">
        <v>930</v>
      </c>
    </row>
    <row r="18" spans="1:6" hidden="1" outlineLevel="1" x14ac:dyDescent="0.2"/>
    <row r="19" spans="1:6" s="105" customFormat="1" collapsed="1" x14ac:dyDescent="0.2">
      <c r="A19" s="105">
        <v>3</v>
      </c>
      <c r="B19" s="105" t="s">
        <v>913</v>
      </c>
      <c r="C19" s="106"/>
      <c r="E19" s="106"/>
      <c r="F19" s="106"/>
    </row>
    <row r="20" spans="1:6" ht="25.5" hidden="1" outlineLevel="1" x14ac:dyDescent="0.2">
      <c r="B20" s="103" t="s">
        <v>917</v>
      </c>
      <c r="C20" s="107" t="s">
        <v>924</v>
      </c>
    </row>
    <row r="21" spans="1:6" ht="25.5" hidden="1" outlineLevel="1" x14ac:dyDescent="0.2">
      <c r="B21" s="103" t="s">
        <v>918</v>
      </c>
      <c r="C21" s="107" t="s">
        <v>925</v>
      </c>
    </row>
    <row r="22" spans="1:6" ht="25.5" hidden="1" outlineLevel="1" x14ac:dyDescent="0.2">
      <c r="B22" s="103" t="s">
        <v>921</v>
      </c>
      <c r="C22" s="107" t="s">
        <v>926</v>
      </c>
    </row>
    <row r="23" spans="1:6" ht="25.5" hidden="1" outlineLevel="1" x14ac:dyDescent="0.2">
      <c r="B23" s="103" t="s">
        <v>927</v>
      </c>
      <c r="C23" s="107" t="s">
        <v>928</v>
      </c>
    </row>
    <row r="24" spans="1:6" hidden="1" outlineLevel="1" x14ac:dyDescent="0.2">
      <c r="B24" s="103" t="s">
        <v>929</v>
      </c>
      <c r="C24" s="107" t="s">
        <v>930</v>
      </c>
    </row>
    <row r="25" spans="1:6" hidden="1" outlineLevel="1" x14ac:dyDescent="0.2"/>
    <row r="26" spans="1:6" s="105" customFormat="1" collapsed="1" x14ac:dyDescent="0.2">
      <c r="A26" s="105">
        <v>4</v>
      </c>
      <c r="B26" s="105" t="s">
        <v>914</v>
      </c>
      <c r="C26" s="106"/>
      <c r="E26" s="106"/>
      <c r="F26" s="106"/>
    </row>
    <row r="27" spans="1:6" hidden="1" outlineLevel="1" x14ac:dyDescent="0.2">
      <c r="C27" s="106" t="s">
        <v>0</v>
      </c>
      <c r="D27" s="105" t="s">
        <v>933</v>
      </c>
    </row>
    <row r="28" spans="1:6" hidden="1" outlineLevel="1" x14ac:dyDescent="0.2">
      <c r="C28" s="107" t="s">
        <v>5</v>
      </c>
      <c r="D28" s="104" t="s">
        <v>934</v>
      </c>
    </row>
    <row r="29" spans="1:6" hidden="1" outlineLevel="1" x14ac:dyDescent="0.2">
      <c r="C29" s="107" t="s">
        <v>107</v>
      </c>
      <c r="D29" s="104" t="s">
        <v>940</v>
      </c>
    </row>
    <row r="30" spans="1:6" hidden="1" outlineLevel="1" x14ac:dyDescent="0.2">
      <c r="C30" s="107" t="s">
        <v>935</v>
      </c>
      <c r="D30" s="104" t="s">
        <v>941</v>
      </c>
    </row>
    <row r="31" spans="1:6" hidden="1" outlineLevel="1" x14ac:dyDescent="0.2">
      <c r="C31" s="107" t="s">
        <v>936</v>
      </c>
      <c r="D31" s="104" t="s">
        <v>942</v>
      </c>
    </row>
    <row r="32" spans="1:6" hidden="1" outlineLevel="1" x14ac:dyDescent="0.2">
      <c r="C32" s="107" t="s">
        <v>108</v>
      </c>
      <c r="D32" s="104" t="s">
        <v>943</v>
      </c>
    </row>
    <row r="33" spans="1:6" hidden="1" outlineLevel="1" x14ac:dyDescent="0.2">
      <c r="C33" s="107" t="s">
        <v>907</v>
      </c>
      <c r="D33" s="104" t="s">
        <v>944</v>
      </c>
    </row>
    <row r="34" spans="1:6" hidden="1" outlineLevel="1" x14ac:dyDescent="0.2">
      <c r="C34" s="107" t="s">
        <v>890</v>
      </c>
      <c r="D34" s="104" t="s">
        <v>945</v>
      </c>
    </row>
    <row r="35" spans="1:6" hidden="1" outlineLevel="1" x14ac:dyDescent="0.2">
      <c r="C35" s="107" t="s">
        <v>1254</v>
      </c>
      <c r="D35" s="104" t="s">
        <v>1259</v>
      </c>
    </row>
    <row r="36" spans="1:6" hidden="1" outlineLevel="1" x14ac:dyDescent="0.2">
      <c r="C36" s="107" t="s">
        <v>898</v>
      </c>
      <c r="D36" s="104" t="s">
        <v>946</v>
      </c>
    </row>
    <row r="37" spans="1:6" hidden="1" outlineLevel="1" x14ac:dyDescent="0.2">
      <c r="C37" s="107" t="s">
        <v>1255</v>
      </c>
      <c r="D37" s="104" t="s">
        <v>1260</v>
      </c>
    </row>
    <row r="38" spans="1:6" hidden="1" outlineLevel="1" x14ac:dyDescent="0.2">
      <c r="C38" s="107" t="s">
        <v>937</v>
      </c>
      <c r="D38" s="104" t="s">
        <v>947</v>
      </c>
    </row>
    <row r="39" spans="1:6" hidden="1" outlineLevel="1" x14ac:dyDescent="0.2">
      <c r="C39" s="107" t="s">
        <v>4</v>
      </c>
      <c r="D39" s="104" t="s">
        <v>948</v>
      </c>
    </row>
    <row r="40" spans="1:6" hidden="1" outlineLevel="1" x14ac:dyDescent="0.2">
      <c r="C40" s="107" t="s">
        <v>1246</v>
      </c>
      <c r="D40" s="104" t="s">
        <v>1261</v>
      </c>
    </row>
    <row r="41" spans="1:6" hidden="1" outlineLevel="1" x14ac:dyDescent="0.2">
      <c r="C41" s="107" t="s">
        <v>882</v>
      </c>
      <c r="D41" s="104" t="s">
        <v>949</v>
      </c>
    </row>
    <row r="42" spans="1:6" hidden="1" outlineLevel="1" x14ac:dyDescent="0.2">
      <c r="C42" s="107" t="s">
        <v>1175</v>
      </c>
      <c r="D42" s="104" t="s">
        <v>1262</v>
      </c>
    </row>
    <row r="43" spans="1:6" hidden="1" outlineLevel="1" x14ac:dyDescent="0.2">
      <c r="C43" s="107" t="s">
        <v>880</v>
      </c>
      <c r="D43" s="104" t="s">
        <v>950</v>
      </c>
    </row>
    <row r="44" spans="1:6" hidden="1" outlineLevel="1" x14ac:dyDescent="0.2">
      <c r="C44" s="107" t="s">
        <v>1167</v>
      </c>
      <c r="D44" s="104" t="s">
        <v>1263</v>
      </c>
    </row>
    <row r="45" spans="1:6" hidden="1" outlineLevel="1" x14ac:dyDescent="0.2">
      <c r="C45" s="107" t="s">
        <v>938</v>
      </c>
      <c r="D45" s="104" t="s">
        <v>951</v>
      </c>
    </row>
    <row r="46" spans="1:6" hidden="1" outlineLevel="1" x14ac:dyDescent="0.2">
      <c r="C46" s="107" t="s">
        <v>939</v>
      </c>
      <c r="D46" s="104" t="s">
        <v>952</v>
      </c>
    </row>
    <row r="47" spans="1:6" hidden="1" outlineLevel="1" x14ac:dyDescent="0.2"/>
    <row r="48" spans="1:6" s="105" customFormat="1" x14ac:dyDescent="0.2">
      <c r="A48" s="105">
        <v>5</v>
      </c>
      <c r="B48" s="105" t="s">
        <v>915</v>
      </c>
      <c r="C48" s="106"/>
      <c r="E48" s="106"/>
      <c r="F48" s="106"/>
    </row>
    <row r="49" spans="1:6" s="105" customFormat="1" outlineLevel="1" collapsed="1" x14ac:dyDescent="0.2">
      <c r="A49" s="105">
        <v>5.0999999999999996</v>
      </c>
      <c r="B49" s="105" t="s">
        <v>953</v>
      </c>
      <c r="C49" s="106"/>
      <c r="E49" s="106"/>
      <c r="F49" s="106"/>
    </row>
    <row r="50" spans="1:6" s="105" customFormat="1" hidden="1" outlineLevel="2" x14ac:dyDescent="0.2">
      <c r="C50" s="106" t="s">
        <v>0</v>
      </c>
      <c r="D50" s="105" t="s">
        <v>954</v>
      </c>
      <c r="E50" s="106" t="s">
        <v>955</v>
      </c>
      <c r="F50" s="106" t="s">
        <v>956</v>
      </c>
    </row>
    <row r="51" spans="1:6" hidden="1" outlineLevel="2" x14ac:dyDescent="0.2">
      <c r="C51" s="107" t="s">
        <v>990</v>
      </c>
      <c r="D51" s="104" t="s">
        <v>1004</v>
      </c>
      <c r="E51" s="107" t="s">
        <v>991</v>
      </c>
      <c r="F51" s="107" t="s">
        <v>992</v>
      </c>
    </row>
    <row r="52" spans="1:6" ht="25.5" hidden="1" outlineLevel="2" x14ac:dyDescent="0.2">
      <c r="C52" s="107" t="s">
        <v>993</v>
      </c>
      <c r="D52" s="104" t="s">
        <v>1005</v>
      </c>
      <c r="E52" s="107" t="s">
        <v>991</v>
      </c>
      <c r="F52" s="107" t="s">
        <v>992</v>
      </c>
    </row>
    <row r="53" spans="1:6" hidden="1" outlineLevel="2" x14ac:dyDescent="0.2">
      <c r="C53" s="107" t="s">
        <v>1298</v>
      </c>
      <c r="D53" s="104" t="s">
        <v>1008</v>
      </c>
      <c r="E53" s="107" t="s">
        <v>991</v>
      </c>
      <c r="F53" s="107" t="s">
        <v>992</v>
      </c>
    </row>
    <row r="54" spans="1:6" hidden="1" outlineLevel="2" x14ac:dyDescent="0.2">
      <c r="C54" s="107" t="s">
        <v>994</v>
      </c>
      <c r="D54" s="104" t="s">
        <v>1009</v>
      </c>
      <c r="E54" s="107" t="s">
        <v>991</v>
      </c>
      <c r="F54" s="107" t="s">
        <v>992</v>
      </c>
    </row>
    <row r="55" spans="1:6" hidden="1" outlineLevel="2" x14ac:dyDescent="0.2">
      <c r="C55" s="107" t="s">
        <v>995</v>
      </c>
      <c r="D55" s="104" t="s">
        <v>1010</v>
      </c>
      <c r="E55" s="107" t="s">
        <v>991</v>
      </c>
      <c r="F55" s="107" t="s">
        <v>992</v>
      </c>
    </row>
    <row r="56" spans="1:6" hidden="1" outlineLevel="2" x14ac:dyDescent="0.2">
      <c r="C56" s="107" t="s">
        <v>997</v>
      </c>
      <c r="D56" s="104" t="s">
        <v>1011</v>
      </c>
      <c r="E56" s="107" t="s">
        <v>991</v>
      </c>
      <c r="F56" s="107" t="s">
        <v>992</v>
      </c>
    </row>
    <row r="57" spans="1:6" hidden="1" outlineLevel="2" x14ac:dyDescent="0.2">
      <c r="C57" s="107" t="s">
        <v>998</v>
      </c>
      <c r="D57" s="104" t="s">
        <v>1012</v>
      </c>
      <c r="E57" s="107" t="s">
        <v>991</v>
      </c>
      <c r="F57" s="107" t="s">
        <v>992</v>
      </c>
    </row>
    <row r="58" spans="1:6" hidden="1" outlineLevel="2" x14ac:dyDescent="0.2">
      <c r="C58" s="107" t="s">
        <v>88</v>
      </c>
      <c r="D58" s="104" t="s">
        <v>1013</v>
      </c>
      <c r="E58" s="107" t="s">
        <v>991</v>
      </c>
      <c r="F58" s="107" t="s">
        <v>992</v>
      </c>
    </row>
    <row r="59" spans="1:6" hidden="1" outlineLevel="2" x14ac:dyDescent="0.2">
      <c r="C59" s="107" t="s">
        <v>999</v>
      </c>
      <c r="D59" s="104" t="s">
        <v>1014</v>
      </c>
      <c r="E59" s="107" t="s">
        <v>991</v>
      </c>
      <c r="F59" s="107" t="s">
        <v>992</v>
      </c>
    </row>
    <row r="60" spans="1:6" hidden="1" outlineLevel="2" x14ac:dyDescent="0.2">
      <c r="C60" s="107" t="s">
        <v>1000</v>
      </c>
      <c r="D60" s="104" t="s">
        <v>1015</v>
      </c>
      <c r="E60" s="107" t="s">
        <v>991</v>
      </c>
      <c r="F60" s="107" t="s">
        <v>992</v>
      </c>
    </row>
    <row r="61" spans="1:6" ht="38.25" hidden="1" outlineLevel="2" x14ac:dyDescent="0.2">
      <c r="C61" s="107" t="s">
        <v>85</v>
      </c>
      <c r="D61" s="104" t="s">
        <v>1016</v>
      </c>
      <c r="E61" s="107" t="s">
        <v>1001</v>
      </c>
      <c r="F61" s="107" t="s">
        <v>1002</v>
      </c>
    </row>
    <row r="62" spans="1:6" ht="25.5" hidden="1" outlineLevel="2" x14ac:dyDescent="0.2">
      <c r="C62" s="107" t="s">
        <v>1003</v>
      </c>
      <c r="D62" s="104" t="s">
        <v>1017</v>
      </c>
      <c r="E62" s="107" t="s">
        <v>991</v>
      </c>
      <c r="F62" s="107" t="s">
        <v>992</v>
      </c>
    </row>
    <row r="63" spans="1:6" ht="51" hidden="1" outlineLevel="2" x14ac:dyDescent="0.2">
      <c r="C63" s="107" t="s">
        <v>90</v>
      </c>
      <c r="D63" s="104" t="s">
        <v>957</v>
      </c>
      <c r="E63" s="107" t="s">
        <v>1018</v>
      </c>
      <c r="F63" s="107" t="s">
        <v>1019</v>
      </c>
    </row>
    <row r="64" spans="1:6" ht="51" hidden="1" outlineLevel="2" x14ac:dyDescent="0.2">
      <c r="C64" s="107" t="s">
        <v>76</v>
      </c>
      <c r="D64" s="104" t="s">
        <v>1020</v>
      </c>
      <c r="E64" s="107" t="s">
        <v>1022</v>
      </c>
      <c r="F64" s="107" t="s">
        <v>1021</v>
      </c>
    </row>
    <row r="65" spans="1:6" ht="38.25" hidden="1" outlineLevel="2" x14ac:dyDescent="0.2">
      <c r="C65" s="107" t="s">
        <v>91</v>
      </c>
      <c r="D65" s="104" t="s">
        <v>1023</v>
      </c>
      <c r="E65" s="107" t="s">
        <v>1024</v>
      </c>
      <c r="F65" s="107" t="s">
        <v>1025</v>
      </c>
    </row>
    <row r="66" spans="1:6" ht="25.5" hidden="1" outlineLevel="2" x14ac:dyDescent="0.2">
      <c r="C66" s="107" t="s">
        <v>92</v>
      </c>
      <c r="D66" s="104" t="s">
        <v>1026</v>
      </c>
      <c r="E66" s="107" t="s">
        <v>1027</v>
      </c>
      <c r="F66" s="107" t="s">
        <v>1028</v>
      </c>
    </row>
    <row r="67" spans="1:6" ht="25.5" hidden="1" outlineLevel="2" x14ac:dyDescent="0.2">
      <c r="C67" s="107" t="s">
        <v>93</v>
      </c>
      <c r="D67" s="104" t="s">
        <v>1029</v>
      </c>
      <c r="E67" s="107" t="s">
        <v>958</v>
      </c>
      <c r="F67" s="107" t="s">
        <v>1030</v>
      </c>
    </row>
    <row r="68" spans="1:6" ht="51" hidden="1" outlineLevel="2" x14ac:dyDescent="0.2">
      <c r="C68" s="107" t="s">
        <v>99</v>
      </c>
      <c r="D68" s="104" t="s">
        <v>1031</v>
      </c>
      <c r="E68" s="107" t="s">
        <v>959</v>
      </c>
      <c r="F68" s="107" t="s">
        <v>1032</v>
      </c>
    </row>
    <row r="69" spans="1:6" ht="51" hidden="1" outlineLevel="2" x14ac:dyDescent="0.2">
      <c r="C69" s="107" t="s">
        <v>1033</v>
      </c>
      <c r="D69" s="104" t="s">
        <v>1034</v>
      </c>
      <c r="E69" s="107" t="s">
        <v>1299</v>
      </c>
      <c r="F69" s="107" t="s">
        <v>1300</v>
      </c>
    </row>
    <row r="70" spans="1:6" ht="51" hidden="1" outlineLevel="2" x14ac:dyDescent="0.2">
      <c r="C70" s="107" t="s">
        <v>1035</v>
      </c>
      <c r="D70" s="104" t="s">
        <v>1036</v>
      </c>
      <c r="E70" s="107" t="s">
        <v>1301</v>
      </c>
      <c r="F70" s="107" t="s">
        <v>1302</v>
      </c>
    </row>
    <row r="71" spans="1:6" ht="25.5" hidden="1" outlineLevel="2" x14ac:dyDescent="0.2">
      <c r="C71" s="107" t="s">
        <v>94</v>
      </c>
      <c r="D71" s="104" t="s">
        <v>1037</v>
      </c>
      <c r="E71" s="107" t="s">
        <v>1039</v>
      </c>
      <c r="F71" s="107" t="s">
        <v>1038</v>
      </c>
    </row>
    <row r="72" spans="1:6" ht="51" hidden="1" outlineLevel="2" x14ac:dyDescent="0.2">
      <c r="C72" s="107" t="s">
        <v>95</v>
      </c>
      <c r="D72" s="104" t="s">
        <v>963</v>
      </c>
      <c r="E72" s="107" t="s">
        <v>1303</v>
      </c>
      <c r="F72" s="107" t="s">
        <v>1304</v>
      </c>
    </row>
    <row r="73" spans="1:6" ht="25.5" hidden="1" outlineLevel="2" x14ac:dyDescent="0.2">
      <c r="C73" s="107" t="s">
        <v>910</v>
      </c>
      <c r="D73" s="104" t="s">
        <v>1040</v>
      </c>
      <c r="E73" s="107" t="s">
        <v>1042</v>
      </c>
      <c r="F73" s="107" t="s">
        <v>1041</v>
      </c>
    </row>
    <row r="74" spans="1:6" ht="51" hidden="1" outlineLevel="2" x14ac:dyDescent="0.2">
      <c r="C74" s="107" t="s">
        <v>96</v>
      </c>
      <c r="D74" s="104" t="s">
        <v>1043</v>
      </c>
      <c r="E74" s="107" t="s">
        <v>962</v>
      </c>
      <c r="F74" s="107" t="s">
        <v>1044</v>
      </c>
    </row>
    <row r="75" spans="1:6" ht="51" hidden="1" outlineLevel="2" x14ac:dyDescent="0.2">
      <c r="C75" s="107" t="s">
        <v>97</v>
      </c>
      <c r="D75" s="104" t="s">
        <v>1045</v>
      </c>
      <c r="E75" s="107" t="s">
        <v>962</v>
      </c>
      <c r="F75" s="107" t="s">
        <v>1046</v>
      </c>
    </row>
    <row r="76" spans="1:6" ht="51" hidden="1" outlineLevel="2" x14ac:dyDescent="0.2">
      <c r="C76" s="107" t="s">
        <v>1047</v>
      </c>
      <c r="D76" s="104" t="s">
        <v>1048</v>
      </c>
      <c r="E76" s="107" t="s">
        <v>960</v>
      </c>
      <c r="F76" s="107" t="s">
        <v>1049</v>
      </c>
    </row>
    <row r="77" spans="1:6" ht="51" hidden="1" outlineLevel="2" x14ac:dyDescent="0.2">
      <c r="C77" s="107" t="s">
        <v>1050</v>
      </c>
      <c r="D77" s="104" t="s">
        <v>1051</v>
      </c>
      <c r="E77" s="107" t="s">
        <v>961</v>
      </c>
      <c r="F77" s="107" t="s">
        <v>1052</v>
      </c>
    </row>
    <row r="78" spans="1:6" ht="51" hidden="1" outlineLevel="2" x14ac:dyDescent="0.2">
      <c r="C78" s="107" t="s">
        <v>98</v>
      </c>
      <c r="D78" s="104" t="s">
        <v>1053</v>
      </c>
      <c r="E78" s="107" t="s">
        <v>1055</v>
      </c>
      <c r="F78" s="107" t="s">
        <v>1054</v>
      </c>
    </row>
    <row r="79" spans="1:6" hidden="1" outlineLevel="2" x14ac:dyDescent="0.2"/>
    <row r="80" spans="1:6" s="105" customFormat="1" outlineLevel="1" collapsed="1" x14ac:dyDescent="0.2">
      <c r="A80" s="105">
        <v>5.2</v>
      </c>
      <c r="B80" s="105" t="s">
        <v>964</v>
      </c>
      <c r="C80" s="106"/>
      <c r="E80" s="106"/>
      <c r="F80" s="106"/>
    </row>
    <row r="81" spans="3:6" s="105" customFormat="1" hidden="1" outlineLevel="2" x14ac:dyDescent="0.2">
      <c r="C81" s="106" t="s">
        <v>0</v>
      </c>
      <c r="D81" s="105" t="s">
        <v>954</v>
      </c>
      <c r="E81" s="106" t="s">
        <v>965</v>
      </c>
      <c r="F81" s="106" t="s">
        <v>966</v>
      </c>
    </row>
    <row r="82" spans="3:6" ht="25.5" hidden="1" outlineLevel="2" x14ac:dyDescent="0.2">
      <c r="C82" s="107" t="s">
        <v>88</v>
      </c>
      <c r="D82" s="104" t="s">
        <v>1013</v>
      </c>
      <c r="E82" s="107" t="s">
        <v>1056</v>
      </c>
      <c r="F82" s="107" t="s">
        <v>1057</v>
      </c>
    </row>
    <row r="83" spans="3:6" ht="25.5" hidden="1" outlineLevel="2" x14ac:dyDescent="0.2">
      <c r="C83" s="107" t="s">
        <v>85</v>
      </c>
      <c r="D83" s="104" t="s">
        <v>1016</v>
      </c>
      <c r="E83" s="107" t="s">
        <v>1059</v>
      </c>
      <c r="F83" s="107" t="s">
        <v>1058</v>
      </c>
    </row>
    <row r="84" spans="3:6" ht="63.75" hidden="1" outlineLevel="2" x14ac:dyDescent="0.2">
      <c r="C84" s="107" t="s">
        <v>90</v>
      </c>
      <c r="D84" s="104" t="s">
        <v>957</v>
      </c>
      <c r="E84" s="107" t="s">
        <v>1060</v>
      </c>
      <c r="F84" s="108" t="s">
        <v>1164</v>
      </c>
    </row>
    <row r="85" spans="3:6" ht="25.5" hidden="1" outlineLevel="2" x14ac:dyDescent="0.2">
      <c r="C85" s="107" t="s">
        <v>76</v>
      </c>
      <c r="D85" s="104" t="s">
        <v>1020</v>
      </c>
      <c r="E85" s="107" t="s">
        <v>1062</v>
      </c>
      <c r="F85" s="107" t="s">
        <v>1061</v>
      </c>
    </row>
    <row r="86" spans="3:6" ht="25.5" hidden="1" outlineLevel="2" x14ac:dyDescent="0.2">
      <c r="C86" s="107" t="s">
        <v>91</v>
      </c>
      <c r="D86" s="104" t="s">
        <v>1023</v>
      </c>
      <c r="E86" s="107" t="s">
        <v>1064</v>
      </c>
      <c r="F86" s="107" t="s">
        <v>1063</v>
      </c>
    </row>
    <row r="87" spans="3:6" ht="25.5" hidden="1" outlineLevel="2" x14ac:dyDescent="0.2">
      <c r="C87" s="107" t="s">
        <v>92</v>
      </c>
      <c r="D87" s="104" t="s">
        <v>1026</v>
      </c>
      <c r="E87" s="107" t="s">
        <v>1066</v>
      </c>
      <c r="F87" s="107" t="s">
        <v>1065</v>
      </c>
    </row>
    <row r="88" spans="3:6" ht="25.5" hidden="1" outlineLevel="2" x14ac:dyDescent="0.2">
      <c r="C88" s="107" t="s">
        <v>93</v>
      </c>
      <c r="D88" s="104" t="s">
        <v>1029</v>
      </c>
      <c r="E88" s="107" t="s">
        <v>1068</v>
      </c>
      <c r="F88" s="107" t="s">
        <v>1067</v>
      </c>
    </row>
    <row r="89" spans="3:6" ht="63.75" hidden="1" outlineLevel="2" x14ac:dyDescent="0.2">
      <c r="C89" s="107" t="s">
        <v>99</v>
      </c>
      <c r="D89" s="104" t="s">
        <v>1031</v>
      </c>
      <c r="E89" s="107" t="s">
        <v>1070</v>
      </c>
      <c r="F89" s="107" t="s">
        <v>1069</v>
      </c>
    </row>
    <row r="90" spans="3:6" ht="25.5" hidden="1" outlineLevel="2" x14ac:dyDescent="0.2">
      <c r="C90" s="107" t="s">
        <v>1033</v>
      </c>
      <c r="D90" s="104" t="s">
        <v>1034</v>
      </c>
      <c r="E90" s="107" t="s">
        <v>1072</v>
      </c>
      <c r="F90" s="107" t="s">
        <v>1071</v>
      </c>
    </row>
    <row r="91" spans="3:6" ht="25.5" hidden="1" outlineLevel="2" x14ac:dyDescent="0.2">
      <c r="C91" s="107" t="s">
        <v>1035</v>
      </c>
      <c r="D91" s="104" t="s">
        <v>1036</v>
      </c>
      <c r="E91" s="107" t="s">
        <v>1073</v>
      </c>
      <c r="F91" s="107" t="s">
        <v>1305</v>
      </c>
    </row>
    <row r="92" spans="3:6" ht="25.5" hidden="1" outlineLevel="2" x14ac:dyDescent="0.2">
      <c r="C92" s="107" t="s">
        <v>94</v>
      </c>
      <c r="D92" s="104" t="s">
        <v>1037</v>
      </c>
      <c r="E92" s="107" t="s">
        <v>967</v>
      </c>
      <c r="F92" s="107" t="s">
        <v>1074</v>
      </c>
    </row>
    <row r="93" spans="3:6" ht="25.5" hidden="1" outlineLevel="2" x14ac:dyDescent="0.2">
      <c r="C93" s="107" t="s">
        <v>95</v>
      </c>
      <c r="D93" s="104" t="s">
        <v>963</v>
      </c>
      <c r="E93" s="107" t="s">
        <v>968</v>
      </c>
      <c r="F93" s="107" t="s">
        <v>1075</v>
      </c>
    </row>
    <row r="94" spans="3:6" ht="25.5" hidden="1" outlineLevel="2" x14ac:dyDescent="0.2">
      <c r="C94" s="107" t="s">
        <v>910</v>
      </c>
      <c r="D94" s="104" t="s">
        <v>1040</v>
      </c>
      <c r="E94" s="107" t="s">
        <v>1077</v>
      </c>
      <c r="F94" s="107" t="s">
        <v>1076</v>
      </c>
    </row>
    <row r="95" spans="3:6" ht="25.5" hidden="1" outlineLevel="2" x14ac:dyDescent="0.2">
      <c r="C95" s="107" t="s">
        <v>96</v>
      </c>
      <c r="D95" s="104" t="s">
        <v>1043</v>
      </c>
      <c r="E95" s="107" t="s">
        <v>1079</v>
      </c>
      <c r="F95" s="107" t="s">
        <v>1078</v>
      </c>
    </row>
    <row r="96" spans="3:6" ht="25.5" hidden="1" outlineLevel="2" x14ac:dyDescent="0.2">
      <c r="C96" s="107" t="s">
        <v>97</v>
      </c>
      <c r="D96" s="104" t="s">
        <v>1045</v>
      </c>
      <c r="E96" s="107" t="s">
        <v>1081</v>
      </c>
      <c r="F96" s="107" t="s">
        <v>1080</v>
      </c>
    </row>
    <row r="97" spans="1:35" ht="63.75" hidden="1" outlineLevel="2" x14ac:dyDescent="0.2">
      <c r="C97" s="107" t="s">
        <v>1047</v>
      </c>
      <c r="D97" s="104" t="s">
        <v>1048</v>
      </c>
      <c r="E97" s="107" t="s">
        <v>1083</v>
      </c>
      <c r="F97" s="107" t="s">
        <v>1082</v>
      </c>
    </row>
    <row r="98" spans="1:35" ht="63.75" hidden="1" outlineLevel="2" x14ac:dyDescent="0.2">
      <c r="C98" s="107" t="s">
        <v>1050</v>
      </c>
      <c r="D98" s="104" t="s">
        <v>1051</v>
      </c>
      <c r="E98" s="107" t="s">
        <v>1085</v>
      </c>
      <c r="F98" s="107" t="s">
        <v>1084</v>
      </c>
    </row>
    <row r="99" spans="1:35" ht="38.25" hidden="1" outlineLevel="2" x14ac:dyDescent="0.2">
      <c r="C99" s="107" t="s">
        <v>98</v>
      </c>
      <c r="D99" s="104" t="s">
        <v>1053</v>
      </c>
      <c r="E99" s="107" t="s">
        <v>1087</v>
      </c>
      <c r="F99" s="107" t="s">
        <v>1086</v>
      </c>
    </row>
    <row r="100" spans="1:35" hidden="1" outlineLevel="2" x14ac:dyDescent="0.2"/>
    <row r="101" spans="1:35" s="105" customFormat="1" outlineLevel="1" collapsed="1" x14ac:dyDescent="0.2">
      <c r="A101" s="105">
        <v>5.3</v>
      </c>
      <c r="B101" s="105" t="s">
        <v>969</v>
      </c>
      <c r="C101" s="106"/>
      <c r="E101" s="106"/>
      <c r="F101" s="106"/>
      <c r="AI101" s="105" t="e">
        <v>#NAME?</v>
      </c>
    </row>
    <row r="102" spans="1:35" ht="25.5" hidden="1" outlineLevel="2" x14ac:dyDescent="0.2">
      <c r="C102" s="107" t="s">
        <v>970</v>
      </c>
      <c r="D102" s="104" t="s">
        <v>1276</v>
      </c>
      <c r="E102" s="108" t="s">
        <v>1103</v>
      </c>
      <c r="F102" s="107" t="s">
        <v>971</v>
      </c>
    </row>
    <row r="103" spans="1:35" ht="25.5" hidden="1" outlineLevel="2" x14ac:dyDescent="0.2">
      <c r="C103" s="107" t="s">
        <v>1088</v>
      </c>
      <c r="D103" s="104" t="s">
        <v>1277</v>
      </c>
      <c r="E103" s="108" t="s">
        <v>1104</v>
      </c>
    </row>
    <row r="104" spans="1:35" ht="25.5" hidden="1" outlineLevel="2" x14ac:dyDescent="0.2">
      <c r="C104" s="107" t="s">
        <v>972</v>
      </c>
      <c r="D104" s="104" t="s">
        <v>1278</v>
      </c>
      <c r="E104" s="108" t="s">
        <v>1105</v>
      </c>
    </row>
    <row r="105" spans="1:35" ht="25.5" hidden="1" outlineLevel="2" x14ac:dyDescent="0.2">
      <c r="C105" s="107" t="s">
        <v>1089</v>
      </c>
      <c r="D105" s="104" t="s">
        <v>1279</v>
      </c>
      <c r="E105" s="108" t="s">
        <v>1106</v>
      </c>
    </row>
    <row r="106" spans="1:35" hidden="1" outlineLevel="2" x14ac:dyDescent="0.2">
      <c r="C106" s="107" t="s">
        <v>1090</v>
      </c>
      <c r="D106" s="104" t="s">
        <v>1280</v>
      </c>
      <c r="E106" s="108" t="s">
        <v>1107</v>
      </c>
    </row>
    <row r="107" spans="1:35" hidden="1" outlineLevel="2" x14ac:dyDescent="0.2">
      <c r="C107" s="107" t="s">
        <v>1124</v>
      </c>
      <c r="D107" s="104" t="s">
        <v>1281</v>
      </c>
      <c r="E107" s="108" t="s">
        <v>1109</v>
      </c>
    </row>
    <row r="108" spans="1:35" hidden="1" outlineLevel="2" x14ac:dyDescent="0.2">
      <c r="C108" s="107" t="s">
        <v>1091</v>
      </c>
      <c r="D108" s="104" t="s">
        <v>1282</v>
      </c>
      <c r="E108" s="108" t="s">
        <v>1108</v>
      </c>
    </row>
    <row r="109" spans="1:35" hidden="1" outlineLevel="2" x14ac:dyDescent="0.2">
      <c r="C109" s="107" t="s">
        <v>1092</v>
      </c>
      <c r="D109" s="104" t="s">
        <v>1283</v>
      </c>
      <c r="E109" s="108" t="s">
        <v>1110</v>
      </c>
    </row>
    <row r="110" spans="1:35" ht="25.5" hidden="1" outlineLevel="2" x14ac:dyDescent="0.2">
      <c r="C110" s="107" t="s">
        <v>1093</v>
      </c>
      <c r="D110" s="104" t="s">
        <v>1284</v>
      </c>
      <c r="E110" s="108" t="s">
        <v>973</v>
      </c>
    </row>
    <row r="111" spans="1:35" ht="25.5" hidden="1" outlineLevel="2" x14ac:dyDescent="0.2">
      <c r="C111" s="107" t="s">
        <v>1094</v>
      </c>
      <c r="D111" s="104" t="s">
        <v>1285</v>
      </c>
      <c r="E111" s="108" t="s">
        <v>1111</v>
      </c>
    </row>
    <row r="112" spans="1:35" hidden="1" outlineLevel="2" x14ac:dyDescent="0.2">
      <c r="C112" s="107" t="s">
        <v>1125</v>
      </c>
      <c r="D112" s="104" t="s">
        <v>1286</v>
      </c>
      <c r="E112" s="108" t="s">
        <v>1112</v>
      </c>
    </row>
    <row r="113" spans="1:6" ht="25.5" hidden="1" outlineLevel="2" x14ac:dyDescent="0.2">
      <c r="C113" s="107" t="s">
        <v>1095</v>
      </c>
      <c r="D113" s="104" t="s">
        <v>1287</v>
      </c>
      <c r="E113" s="108" t="s">
        <v>974</v>
      </c>
    </row>
    <row r="114" spans="1:6" ht="25.5" hidden="1" outlineLevel="2" x14ac:dyDescent="0.2">
      <c r="C114" s="107" t="s">
        <v>1096</v>
      </c>
      <c r="D114" s="104" t="s">
        <v>1288</v>
      </c>
      <c r="E114" s="108" t="s">
        <v>975</v>
      </c>
    </row>
    <row r="115" spans="1:6" hidden="1" outlineLevel="2" x14ac:dyDescent="0.2">
      <c r="C115" s="107" t="s">
        <v>1125</v>
      </c>
      <c r="D115" s="104" t="s">
        <v>1289</v>
      </c>
      <c r="E115" s="108" t="s">
        <v>1113</v>
      </c>
    </row>
    <row r="116" spans="1:6" ht="25.5" hidden="1" outlineLevel="2" x14ac:dyDescent="0.2">
      <c r="C116" s="107" t="s">
        <v>1097</v>
      </c>
      <c r="D116" s="104" t="s">
        <v>1290</v>
      </c>
      <c r="E116" s="108" t="s">
        <v>1114</v>
      </c>
    </row>
    <row r="117" spans="1:6" ht="25.5" hidden="1" outlineLevel="2" x14ac:dyDescent="0.2">
      <c r="C117" s="107" t="s">
        <v>1098</v>
      </c>
      <c r="D117" s="104" t="s">
        <v>1291</v>
      </c>
      <c r="E117" s="108" t="s">
        <v>1115</v>
      </c>
    </row>
    <row r="118" spans="1:6" ht="25.5" hidden="1" outlineLevel="2" x14ac:dyDescent="0.2">
      <c r="C118" s="107" t="s">
        <v>1099</v>
      </c>
      <c r="D118" s="104" t="s">
        <v>1292</v>
      </c>
      <c r="E118" s="108" t="s">
        <v>1116</v>
      </c>
    </row>
    <row r="119" spans="1:6" hidden="1" outlineLevel="2" x14ac:dyDescent="0.2">
      <c r="C119" s="107" t="s">
        <v>1123</v>
      </c>
      <c r="D119" s="104" t="s">
        <v>1293</v>
      </c>
      <c r="E119" s="108" t="s">
        <v>1122</v>
      </c>
    </row>
    <row r="120" spans="1:6" ht="25.5" hidden="1" outlineLevel="2" x14ac:dyDescent="0.2">
      <c r="C120" s="107" t="s">
        <v>1100</v>
      </c>
      <c r="D120" s="104" t="s">
        <v>1294</v>
      </c>
      <c r="E120" s="108" t="s">
        <v>1117</v>
      </c>
    </row>
    <row r="121" spans="1:6" ht="25.5" hidden="1" outlineLevel="2" x14ac:dyDescent="0.2">
      <c r="C121" s="107" t="s">
        <v>1101</v>
      </c>
      <c r="D121" s="104" t="s">
        <v>1295</v>
      </c>
      <c r="E121" s="108" t="s">
        <v>1118</v>
      </c>
    </row>
    <row r="122" spans="1:6" ht="38.25" hidden="1" outlineLevel="2" x14ac:dyDescent="0.2">
      <c r="C122" s="107" t="s">
        <v>1102</v>
      </c>
      <c r="D122" s="104" t="s">
        <v>1296</v>
      </c>
      <c r="E122" s="108" t="s">
        <v>1119</v>
      </c>
    </row>
    <row r="123" spans="1:6" hidden="1" outlineLevel="2" x14ac:dyDescent="0.2">
      <c r="C123" s="107" t="s">
        <v>1121</v>
      </c>
      <c r="E123" s="108" t="s">
        <v>1120</v>
      </c>
    </row>
    <row r="124" spans="1:6" hidden="1" outlineLevel="2" x14ac:dyDescent="0.2"/>
    <row r="125" spans="1:6" s="105" customFormat="1" outlineLevel="1" collapsed="1" x14ac:dyDescent="0.2">
      <c r="A125" s="105">
        <v>5.4</v>
      </c>
      <c r="B125" s="105" t="s">
        <v>976</v>
      </c>
      <c r="C125" s="106"/>
      <c r="E125" s="106"/>
      <c r="F125" s="106"/>
    </row>
    <row r="126" spans="1:6" s="105" customFormat="1" hidden="1" outlineLevel="2" x14ac:dyDescent="0.2">
      <c r="C126" s="106" t="s">
        <v>977</v>
      </c>
      <c r="D126" s="105" t="s">
        <v>978</v>
      </c>
      <c r="E126" s="106"/>
      <c r="F126" s="106"/>
    </row>
    <row r="127" spans="1:6" hidden="1" outlineLevel="2" x14ac:dyDescent="0.2">
      <c r="C127" s="107" t="s">
        <v>979</v>
      </c>
      <c r="D127" s="102" t="s">
        <v>1127</v>
      </c>
    </row>
    <row r="128" spans="1:6" hidden="1" outlineLevel="2" x14ac:dyDescent="0.2">
      <c r="C128" s="107" t="s">
        <v>1126</v>
      </c>
      <c r="D128" s="102" t="s">
        <v>980</v>
      </c>
    </row>
    <row r="129" spans="3:4" hidden="1" outlineLevel="2" x14ac:dyDescent="0.2">
      <c r="C129" s="107" t="s">
        <v>167</v>
      </c>
      <c r="D129" s="102" t="s">
        <v>1127</v>
      </c>
    </row>
    <row r="130" spans="3:4" hidden="1" outlineLevel="2" x14ac:dyDescent="0.2">
      <c r="C130" s="107" t="s">
        <v>1143</v>
      </c>
      <c r="D130" s="107" t="s">
        <v>981</v>
      </c>
    </row>
    <row r="131" spans="3:4" ht="25.5" hidden="1" outlineLevel="2" x14ac:dyDescent="0.2">
      <c r="C131" s="107" t="s">
        <v>1145</v>
      </c>
      <c r="D131" s="107" t="s">
        <v>1129</v>
      </c>
    </row>
    <row r="132" spans="3:4" hidden="1" outlineLevel="2" x14ac:dyDescent="0.2">
      <c r="C132" s="107" t="s">
        <v>1147</v>
      </c>
      <c r="D132" s="107" t="s">
        <v>1130</v>
      </c>
    </row>
    <row r="133" spans="3:4" hidden="1" outlineLevel="2" x14ac:dyDescent="0.2">
      <c r="C133" s="107" t="s">
        <v>1148</v>
      </c>
      <c r="D133" s="107" t="s">
        <v>1144</v>
      </c>
    </row>
    <row r="134" spans="3:4" hidden="1" outlineLevel="2" x14ac:dyDescent="0.2">
      <c r="C134" s="107" t="s">
        <v>1146</v>
      </c>
      <c r="D134" s="107" t="s">
        <v>1131</v>
      </c>
    </row>
    <row r="135" spans="3:4" hidden="1" outlineLevel="2" x14ac:dyDescent="0.2">
      <c r="C135" s="107" t="s">
        <v>168</v>
      </c>
      <c r="D135" s="107" t="s">
        <v>1132</v>
      </c>
    </row>
    <row r="136" spans="3:4" ht="25.5" hidden="1" outlineLevel="2" x14ac:dyDescent="0.2">
      <c r="C136" s="107" t="s">
        <v>982</v>
      </c>
      <c r="D136" s="107" t="s">
        <v>1133</v>
      </c>
    </row>
    <row r="137" spans="3:4" ht="25.5" hidden="1" outlineLevel="2" x14ac:dyDescent="0.2">
      <c r="C137" s="107" t="s">
        <v>1149</v>
      </c>
      <c r="D137" s="107" t="s">
        <v>1134</v>
      </c>
    </row>
    <row r="138" spans="3:4" hidden="1" outlineLevel="2" x14ac:dyDescent="0.2">
      <c r="C138" s="107" t="s">
        <v>1150</v>
      </c>
      <c r="D138" s="107" t="s">
        <v>1125</v>
      </c>
    </row>
    <row r="139" spans="3:4" hidden="1" outlineLevel="2" x14ac:dyDescent="0.2">
      <c r="C139" s="107" t="s">
        <v>983</v>
      </c>
      <c r="D139" s="107" t="s">
        <v>1135</v>
      </c>
    </row>
    <row r="140" spans="3:4" ht="25.5" hidden="1" outlineLevel="2" x14ac:dyDescent="0.2">
      <c r="C140" s="107" t="s">
        <v>984</v>
      </c>
      <c r="D140" s="107" t="s">
        <v>1136</v>
      </c>
    </row>
    <row r="141" spans="3:4" hidden="1" outlineLevel="2" x14ac:dyDescent="0.2">
      <c r="C141" s="107" t="s">
        <v>1151</v>
      </c>
      <c r="D141" s="107" t="s">
        <v>1125</v>
      </c>
    </row>
    <row r="142" spans="3:4" ht="25.5" hidden="1" outlineLevel="2" x14ac:dyDescent="0.2">
      <c r="C142" s="107" t="s">
        <v>1152</v>
      </c>
      <c r="D142" s="107" t="s">
        <v>1137</v>
      </c>
    </row>
    <row r="143" spans="3:4" ht="25.5" hidden="1" outlineLevel="2" x14ac:dyDescent="0.2">
      <c r="C143" s="107" t="s">
        <v>985</v>
      </c>
      <c r="D143" s="107" t="s">
        <v>1138</v>
      </c>
    </row>
    <row r="144" spans="3:4" ht="25.5" hidden="1" outlineLevel="2" x14ac:dyDescent="0.2">
      <c r="C144" s="107" t="s">
        <v>1153</v>
      </c>
      <c r="D144" s="107" t="s">
        <v>1139</v>
      </c>
    </row>
    <row r="145" spans="1:6" hidden="1" outlineLevel="2" x14ac:dyDescent="0.2">
      <c r="C145" s="107" t="s">
        <v>1154</v>
      </c>
      <c r="D145" s="107" t="s">
        <v>1128</v>
      </c>
    </row>
    <row r="146" spans="1:6" ht="25.5" hidden="1" outlineLevel="2" x14ac:dyDescent="0.2">
      <c r="C146" s="107" t="s">
        <v>1155</v>
      </c>
      <c r="D146" s="107" t="s">
        <v>1140</v>
      </c>
    </row>
    <row r="147" spans="1:6" ht="25.5" hidden="1" outlineLevel="2" x14ac:dyDescent="0.2">
      <c r="C147" s="107" t="s">
        <v>1156</v>
      </c>
      <c r="D147" s="107" t="s">
        <v>1141</v>
      </c>
    </row>
    <row r="148" spans="1:6" ht="38.25" hidden="1" outlineLevel="2" x14ac:dyDescent="0.2">
      <c r="C148" s="107" t="s">
        <v>1157</v>
      </c>
      <c r="D148" s="107" t="s">
        <v>1142</v>
      </c>
    </row>
    <row r="149" spans="1:6" hidden="1" outlineLevel="2" x14ac:dyDescent="0.2">
      <c r="C149" s="107" t="s">
        <v>1158</v>
      </c>
      <c r="D149" s="102" t="s">
        <v>1159</v>
      </c>
    </row>
    <row r="150" spans="1:6" hidden="1" outlineLevel="2" x14ac:dyDescent="0.2"/>
    <row r="151" spans="1:6" s="105" customFormat="1" outlineLevel="1" collapsed="1" x14ac:dyDescent="0.2">
      <c r="A151" s="105">
        <v>5.5</v>
      </c>
      <c r="B151" s="105" t="s">
        <v>986</v>
      </c>
      <c r="C151" s="106"/>
      <c r="E151" s="106"/>
      <c r="F151" s="106"/>
    </row>
    <row r="152" spans="1:6" s="105" customFormat="1" hidden="1" outlineLevel="2" x14ac:dyDescent="0.2">
      <c r="C152" s="106" t="s">
        <v>987</v>
      </c>
      <c r="D152" s="105" t="s">
        <v>978</v>
      </c>
      <c r="E152" s="106"/>
      <c r="F152" s="106"/>
    </row>
    <row r="153" spans="1:6" hidden="1" outlineLevel="2" x14ac:dyDescent="0.2">
      <c r="C153" s="107">
        <v>329</v>
      </c>
      <c r="D153" s="102" t="s">
        <v>969</v>
      </c>
    </row>
    <row r="154" spans="1:6" hidden="1" outlineLevel="2" x14ac:dyDescent="0.2"/>
    <row r="155" spans="1:6" s="105" customFormat="1" outlineLevel="1" collapsed="1" x14ac:dyDescent="0.2">
      <c r="A155" s="105">
        <v>5.6</v>
      </c>
      <c r="B155" s="105" t="s">
        <v>988</v>
      </c>
      <c r="C155" s="106"/>
      <c r="E155" s="106"/>
      <c r="F155" s="106"/>
    </row>
    <row r="156" spans="1:6" s="105" customFormat="1" hidden="1" outlineLevel="2" x14ac:dyDescent="0.2">
      <c r="C156" s="106" t="s">
        <v>0</v>
      </c>
      <c r="D156" s="105" t="s">
        <v>954</v>
      </c>
      <c r="E156" s="106"/>
      <c r="F156" s="106"/>
    </row>
    <row r="157" spans="1:6" s="105" customFormat="1" hidden="1" outlineLevel="2" x14ac:dyDescent="0.2">
      <c r="C157" s="107" t="s">
        <v>990</v>
      </c>
      <c r="D157" s="104" t="s">
        <v>1004</v>
      </c>
      <c r="E157" s="106"/>
      <c r="F157" s="106"/>
    </row>
    <row r="158" spans="1:6" s="105" customFormat="1" ht="25.5" hidden="1" outlineLevel="2" x14ac:dyDescent="0.2">
      <c r="C158" s="107" t="s">
        <v>993</v>
      </c>
      <c r="D158" s="104" t="s">
        <v>1005</v>
      </c>
      <c r="E158" s="106"/>
      <c r="F158" s="106"/>
    </row>
    <row r="159" spans="1:6" s="105" customFormat="1" hidden="1" outlineLevel="2" x14ac:dyDescent="0.2">
      <c r="C159" s="107" t="s">
        <v>994</v>
      </c>
      <c r="D159" s="104" t="s">
        <v>1006</v>
      </c>
      <c r="E159" s="106"/>
      <c r="F159" s="106"/>
    </row>
    <row r="160" spans="1:6" hidden="1" outlineLevel="2" x14ac:dyDescent="0.2">
      <c r="C160" s="107" t="s">
        <v>995</v>
      </c>
      <c r="D160" s="104" t="s">
        <v>1007</v>
      </c>
    </row>
    <row r="161" spans="3:4" ht="25.5" hidden="1" outlineLevel="2" x14ac:dyDescent="0.2">
      <c r="C161" s="107" t="s">
        <v>996</v>
      </c>
      <c r="D161" s="104" t="s">
        <v>1008</v>
      </c>
    </row>
    <row r="162" spans="3:4" hidden="1" outlineLevel="2" x14ac:dyDescent="0.2">
      <c r="C162" s="107" t="s">
        <v>994</v>
      </c>
      <c r="D162" s="104" t="s">
        <v>1009</v>
      </c>
    </row>
    <row r="163" spans="3:4" hidden="1" outlineLevel="2" x14ac:dyDescent="0.2">
      <c r="C163" s="107" t="s">
        <v>995</v>
      </c>
      <c r="D163" s="104" t="s">
        <v>1010</v>
      </c>
    </row>
    <row r="164" spans="3:4" hidden="1" outlineLevel="2" x14ac:dyDescent="0.2">
      <c r="C164" s="107" t="s">
        <v>997</v>
      </c>
      <c r="D164" s="104" t="s">
        <v>1011</v>
      </c>
    </row>
    <row r="165" spans="3:4" hidden="1" outlineLevel="2" x14ac:dyDescent="0.2">
      <c r="C165" s="107" t="s">
        <v>998</v>
      </c>
      <c r="D165" s="104" t="s">
        <v>1012</v>
      </c>
    </row>
    <row r="166" spans="3:4" hidden="1" outlineLevel="2" x14ac:dyDescent="0.2">
      <c r="C166" s="107" t="s">
        <v>88</v>
      </c>
      <c r="D166" s="104" t="s">
        <v>1013</v>
      </c>
    </row>
    <row r="167" spans="3:4" hidden="1" outlineLevel="2" x14ac:dyDescent="0.2">
      <c r="C167" s="107" t="s">
        <v>999</v>
      </c>
      <c r="D167" s="104" t="s">
        <v>1014</v>
      </c>
    </row>
    <row r="168" spans="3:4" hidden="1" outlineLevel="2" x14ac:dyDescent="0.2">
      <c r="C168" s="107" t="s">
        <v>1000</v>
      </c>
      <c r="D168" s="104" t="s">
        <v>1015</v>
      </c>
    </row>
    <row r="169" spans="3:4" hidden="1" outlineLevel="2" x14ac:dyDescent="0.2">
      <c r="C169" s="107" t="s">
        <v>85</v>
      </c>
      <c r="D169" s="104" t="s">
        <v>1016</v>
      </c>
    </row>
    <row r="170" spans="3:4" ht="25.5" hidden="1" outlineLevel="2" x14ac:dyDescent="0.2">
      <c r="C170" s="107" t="s">
        <v>1003</v>
      </c>
      <c r="D170" s="104" t="s">
        <v>1017</v>
      </c>
    </row>
    <row r="171" spans="3:4" hidden="1" outlineLevel="2" x14ac:dyDescent="0.2">
      <c r="C171" s="107" t="s">
        <v>90</v>
      </c>
      <c r="D171" s="104" t="s">
        <v>957</v>
      </c>
    </row>
    <row r="172" spans="3:4" hidden="1" outlineLevel="2" x14ac:dyDescent="0.2">
      <c r="C172" s="107" t="s">
        <v>76</v>
      </c>
      <c r="D172" s="104" t="s">
        <v>1020</v>
      </c>
    </row>
    <row r="173" spans="3:4" ht="25.5" hidden="1" outlineLevel="2" x14ac:dyDescent="0.2">
      <c r="C173" s="107" t="s">
        <v>91</v>
      </c>
      <c r="D173" s="104" t="s">
        <v>1023</v>
      </c>
    </row>
    <row r="174" spans="3:4" hidden="1" outlineLevel="2" x14ac:dyDescent="0.2">
      <c r="C174" s="107" t="s">
        <v>92</v>
      </c>
      <c r="D174" s="104" t="s">
        <v>1026</v>
      </c>
    </row>
    <row r="175" spans="3:4" hidden="1" outlineLevel="2" x14ac:dyDescent="0.2">
      <c r="C175" s="107" t="s">
        <v>93</v>
      </c>
      <c r="D175" s="104" t="s">
        <v>1029</v>
      </c>
    </row>
    <row r="176" spans="3:4" hidden="1" outlineLevel="2" x14ac:dyDescent="0.2">
      <c r="C176" s="107" t="s">
        <v>99</v>
      </c>
      <c r="D176" s="104" t="s">
        <v>1031</v>
      </c>
    </row>
    <row r="177" spans="1:6" ht="25.5" hidden="1" outlineLevel="2" x14ac:dyDescent="0.2">
      <c r="C177" s="107" t="s">
        <v>1033</v>
      </c>
      <c r="D177" s="104" t="s">
        <v>1034</v>
      </c>
    </row>
    <row r="178" spans="1:6" ht="25.5" hidden="1" outlineLevel="2" x14ac:dyDescent="0.2">
      <c r="C178" s="107" t="s">
        <v>1035</v>
      </c>
      <c r="D178" s="104" t="s">
        <v>1036</v>
      </c>
    </row>
    <row r="179" spans="1:6" hidden="1" outlineLevel="2" x14ac:dyDescent="0.2">
      <c r="C179" s="107" t="s">
        <v>94</v>
      </c>
      <c r="D179" s="104" t="s">
        <v>1037</v>
      </c>
    </row>
    <row r="180" spans="1:6" hidden="1" outlineLevel="2" x14ac:dyDescent="0.2">
      <c r="C180" s="107" t="s">
        <v>95</v>
      </c>
      <c r="D180" s="104" t="s">
        <v>963</v>
      </c>
    </row>
    <row r="181" spans="1:6" hidden="1" outlineLevel="2" x14ac:dyDescent="0.2">
      <c r="C181" s="107" t="s">
        <v>910</v>
      </c>
      <c r="D181" s="104" t="s">
        <v>1040</v>
      </c>
    </row>
    <row r="182" spans="1:6" hidden="1" outlineLevel="2" x14ac:dyDescent="0.2">
      <c r="C182" s="107" t="s">
        <v>96</v>
      </c>
      <c r="D182" s="104" t="s">
        <v>1043</v>
      </c>
    </row>
    <row r="183" spans="1:6" hidden="1" outlineLevel="2" x14ac:dyDescent="0.2">
      <c r="C183" s="107" t="s">
        <v>97</v>
      </c>
      <c r="D183" s="104" t="s">
        <v>1045</v>
      </c>
    </row>
    <row r="184" spans="1:6" ht="25.5" hidden="1" outlineLevel="2" x14ac:dyDescent="0.2">
      <c r="C184" s="107" t="s">
        <v>1047</v>
      </c>
      <c r="D184" s="104" t="s">
        <v>1048</v>
      </c>
    </row>
    <row r="185" spans="1:6" ht="25.5" hidden="1" outlineLevel="2" x14ac:dyDescent="0.2">
      <c r="C185" s="107" t="s">
        <v>1050</v>
      </c>
      <c r="D185" s="104" t="s">
        <v>1051</v>
      </c>
    </row>
    <row r="186" spans="1:6" ht="38.25" hidden="1" outlineLevel="2" x14ac:dyDescent="0.2">
      <c r="C186" s="107" t="s">
        <v>98</v>
      </c>
      <c r="D186" s="104" t="s">
        <v>1053</v>
      </c>
    </row>
    <row r="187" spans="1:6" hidden="1" outlineLevel="2" x14ac:dyDescent="0.2"/>
    <row r="188" spans="1:6" s="105" customFormat="1" outlineLevel="1" collapsed="1" x14ac:dyDescent="0.2">
      <c r="A188" s="105">
        <v>5.7</v>
      </c>
      <c r="B188" s="105" t="s">
        <v>989</v>
      </c>
      <c r="C188" s="106"/>
      <c r="E188" s="106"/>
      <c r="F188" s="106"/>
    </row>
    <row r="189" spans="1:6" hidden="1" outlineLevel="2" x14ac:dyDescent="0.2">
      <c r="C189" s="107" t="s">
        <v>1160</v>
      </c>
      <c r="D189" s="102" t="s">
        <v>1161</v>
      </c>
    </row>
    <row r="190" spans="1:6" hidden="1" outlineLevel="2" x14ac:dyDescent="0.2">
      <c r="C190" s="107" t="s">
        <v>1162</v>
      </c>
      <c r="D190" s="102" t="s">
        <v>1163</v>
      </c>
    </row>
    <row r="191" spans="1:6" hidden="1" outlineLevel="2" x14ac:dyDescent="0.2"/>
    <row r="192" spans="1:6" outlineLevel="1" collapsed="1" x14ac:dyDescent="0.2">
      <c r="A192" s="105">
        <v>5.8</v>
      </c>
      <c r="B192" s="105" t="s">
        <v>1264</v>
      </c>
    </row>
    <row r="193" spans="3:6" s="105" customFormat="1" hidden="1" outlineLevel="2" x14ac:dyDescent="0.2">
      <c r="C193" s="106" t="s">
        <v>0</v>
      </c>
      <c r="D193" s="105" t="s">
        <v>933</v>
      </c>
      <c r="E193" s="106" t="s">
        <v>1267</v>
      </c>
      <c r="F193" s="106"/>
    </row>
    <row r="194" spans="3:6" ht="25.5" hidden="1" outlineLevel="2" x14ac:dyDescent="0.2">
      <c r="C194" s="107" t="s">
        <v>1167</v>
      </c>
      <c r="D194" s="102" t="s">
        <v>1265</v>
      </c>
      <c r="E194" s="107" t="s">
        <v>1266</v>
      </c>
    </row>
    <row r="195" spans="3:6" ht="25.5" hidden="1" outlineLevel="2" x14ac:dyDescent="0.2">
      <c r="C195" s="107" t="s">
        <v>1175</v>
      </c>
      <c r="D195" s="102" t="s">
        <v>1268</v>
      </c>
      <c r="E195" s="107" t="s">
        <v>1269</v>
      </c>
    </row>
    <row r="196" spans="3:6" ht="25.5" hidden="1" outlineLevel="2" x14ac:dyDescent="0.2">
      <c r="C196" s="107" t="s">
        <v>1246</v>
      </c>
      <c r="D196" s="102" t="s">
        <v>1270</v>
      </c>
      <c r="E196" s="107" t="s">
        <v>1271</v>
      </c>
    </row>
    <row r="197" spans="3:6" ht="25.5" hidden="1" outlineLevel="2" x14ac:dyDescent="0.2">
      <c r="C197" s="107" t="s">
        <v>1254</v>
      </c>
      <c r="D197" s="102" t="s">
        <v>1272</v>
      </c>
      <c r="E197" s="107" t="s">
        <v>1273</v>
      </c>
    </row>
    <row r="198" spans="3:6" ht="25.5" hidden="1" outlineLevel="2" x14ac:dyDescent="0.2">
      <c r="C198" s="107" t="s">
        <v>1255</v>
      </c>
      <c r="D198" s="102" t="s">
        <v>1275</v>
      </c>
      <c r="E198" s="107" t="s">
        <v>1274</v>
      </c>
    </row>
  </sheetData>
  <sheetProtection algorithmName="SHA-512" hashValue="6dtKRkdzrEWx7NAgpmy960g/21oNqBABRbinCdnMlqapcz1pELiHp8jeQlVYgJhGIQNP+8SLP1myEFIDg1oE3w==" saltValue="2OaS4SAXuFwcgT9/BMjfX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19</vt:i4>
      </vt:variant>
    </vt:vector>
  </HeadingPairs>
  <TitlesOfParts>
    <vt:vector size="24" baseType="lpstr">
      <vt:lpstr>Hyg Toxic Substances Monitor Rp</vt:lpstr>
      <vt:lpstr>Param-Hazard</vt:lpstr>
      <vt:lpstr>Param-Hazard-Rpt-Map</vt:lpstr>
      <vt:lpstr>Param</vt:lpstr>
      <vt:lpstr>Specification</vt:lpstr>
      <vt:lpstr>ERRORS_FOUND</vt:lpstr>
      <vt:lpstr>HAZD_ID</vt:lpstr>
      <vt:lpstr>HAZD_LIST</vt:lpstr>
      <vt:lpstr>HAZD_LIST_ID</vt:lpstr>
      <vt:lpstr>HAZD_NAME</vt:lpstr>
      <vt:lpstr>IND</vt:lpstr>
      <vt:lpstr>MAS_CONTROL_MEASURES</vt:lpstr>
      <vt:lpstr>MAS_CONTROL_MEASURES_VAL</vt:lpstr>
      <vt:lpstr>MAS_PEL_COMPARISON</vt:lpstr>
      <vt:lpstr>MAS_PEL_COMPARISON_VAL</vt:lpstr>
      <vt:lpstr>MAS_PEL_COMPARISON2</vt:lpstr>
      <vt:lpstr>MAS_PROC_TYPE</vt:lpstr>
      <vt:lpstr>MAS_PROC_TYPE_VAL</vt:lpstr>
      <vt:lpstr>MAS_SAMPLE_METHOD</vt:lpstr>
      <vt:lpstr>MAS_SAMPLE_METHOD_VAL</vt:lpstr>
      <vt:lpstr>MAS_SAMPLE_TYPE</vt:lpstr>
      <vt:lpstr>MAS_SAMPLE_TYPE_VAL</vt:lpstr>
      <vt:lpstr>'Hyg Toxic Substances Monitor Rp'!Print_Titles</vt:lpstr>
      <vt:lpstr>Start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2017-12-21T03:52:01Z</cp:lastPrinted>
  <dcterms:created xsi:type="dcterms:W3CDTF">2015-11-05T14:00:38Z</dcterms:created>
  <dcterms:modified xsi:type="dcterms:W3CDTF">2018-03-22T08:18:44Z</dcterms:modified>
</cp:coreProperties>
</file>